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2- Démarche RSE\3- RSE externe filières\6-Accompagnement Achats Responsables\"/>
    </mc:Choice>
  </mc:AlternateContent>
  <xr:revisionPtr revIDLastSave="0" documentId="13_ncr:1_{9C9336C9-00A0-4772-BFE5-6F1C7BB5C90D}" xr6:coauthVersionLast="47" xr6:coauthVersionMax="47" xr10:uidLastSave="{00000000-0000-0000-0000-000000000000}"/>
  <bookViews>
    <workbookView xWindow="-110" yWindow="-110" windowWidth="19420" windowHeight="10300" xr2:uid="{44A25DDF-7666-4A15-9114-53C1DF9727B7}"/>
  </bookViews>
  <sheets>
    <sheet name="1.Processus" sheetId="17" r:id="rId1"/>
    <sheet name="2.Questionnaire RSE" sheetId="14" r:id="rId2"/>
    <sheet name="NOTATION Explications" sheetId="20" state="hidden" r:id="rId3"/>
    <sheet name="3.Réponses" sheetId="21" r:id="rId4"/>
    <sheet name="4.Notes" sheetId="22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21" l="1"/>
  <c r="E19" i="21"/>
  <c r="E39" i="21" l="1"/>
  <c r="E38" i="21"/>
  <c r="E37" i="21"/>
  <c r="E36" i="21"/>
  <c r="E35" i="21"/>
  <c r="E33" i="21"/>
  <c r="E34" i="21"/>
  <c r="E32" i="21"/>
  <c r="E31" i="21"/>
  <c r="E17" i="21"/>
  <c r="E28" i="21"/>
  <c r="E27" i="21"/>
  <c r="E26" i="21"/>
  <c r="E25" i="21"/>
  <c r="E24" i="21"/>
  <c r="E23" i="21"/>
  <c r="E22" i="21"/>
  <c r="E16" i="21"/>
  <c r="E18" i="21"/>
  <c r="E15" i="21"/>
  <c r="E14" i="21"/>
  <c r="E13" i="21"/>
  <c r="E20" i="21" l="1"/>
  <c r="E40" i="21"/>
  <c r="E29" i="21"/>
  <c r="E34" i="20"/>
  <c r="E23" i="20"/>
  <c r="E14" i="20"/>
  <c r="E42" i="21" l="1"/>
  <c r="E43" i="21" l="1"/>
  <c r="F43" i="2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<sst xmlns="http://schemas.openxmlformats.org/spreadsheetml/2006/main" count="305" uniqueCount="208">
  <si>
    <t>QUESTION</t>
  </si>
  <si>
    <t>REPONSE</t>
  </si>
  <si>
    <t>NOMBRE DE POINTS MAX</t>
  </si>
  <si>
    <t>COMMENTAIRES</t>
  </si>
  <si>
    <t>Gouvernance et RSE</t>
  </si>
  <si>
    <t>Oui et rattaché au PDG ==&gt;  5 points 
Oui mais non rattaché au PDG ==&gt; 3 points
Non ==&gt; 0 point</t>
  </si>
  <si>
    <t>Oui formalisée avec des objectifs ==&gt; 5 points 
Oui formalisée sans objectifs ==&gt; 4 points
Oui mais non formalisée ==&gt; 2 points
Non ==&gt; 0 points</t>
  </si>
  <si>
    <t>Oui ==&gt; 5 points
Non ==&gt; 0 point</t>
  </si>
  <si>
    <t>Si réponse oui et suffisamment détaillée ==&gt; 5 points
Si non ==&gt; 0 point</t>
  </si>
  <si>
    <t>Oui un document signé et une politique formalisée ==&gt;  5 points 
Oui un document signé par les fournisseurs ==&gt; 3 points
Non ==&gt; 0 point</t>
  </si>
  <si>
    <t>Oui plusieurs ISO et autres ==&gt;  5 points 
Oui de 1 à 3 ==&gt; 3 points
Non ==&gt; 0 point</t>
  </si>
  <si>
    <t>Oui plusieurs ==&gt;  5 points 
Oui de 1 à 3 ==&gt; 3 points
Non ==&gt; 0 point</t>
  </si>
  <si>
    <t>Oui ==&gt; 3 points
Non ==&gt; 0 point</t>
  </si>
  <si>
    <t>Oui  ==&gt; 5 points
Non ==&gt; 0 points</t>
  </si>
  <si>
    <t>Non, pas d'appel à de la sous traitance ==&gt; 3 points
Oui avec contrôles sur place ==&gt; 2 points
Oui avec questionnaires ==&gt; 1 point
Non ==&gt; 0 point</t>
  </si>
  <si>
    <t xml:space="preserve">Mesure et résultats audités ==&gt; 5 points 
Mesure réalisée  ==&gt; 3 points
Non pas de mesure réalisée  ==&gt; 0 points
</t>
  </si>
  <si>
    <t xml:space="preserve">C  ==&gt; 5 points
B ==&gt; 3 points
A  ==&gt; 1 point
</t>
  </si>
  <si>
    <t>Oui ==&gt; 2 points
Non ==&gt; 0 point</t>
  </si>
  <si>
    <t>Si réponse oui et suffisamment détaillée ==&gt; 4 points
Si non ==&gt; 0 point</t>
  </si>
  <si>
    <t>Si réponse oui et suffisamment détaillée ==&gt; 3 points
Si réponse oui mais peu d'action détaillées ==&gt; 2 points
Si non ==&gt; 0 point</t>
  </si>
  <si>
    <t xml:space="preserve">CDI&gt;95% ==&gt; 3 points
CDI entre 90 et 95% ==&gt; 2 points
CDI&lt;90% ==&gt; 0 points
</t>
  </si>
  <si>
    <t xml:space="preserve">&lt;5% ==&gt; 3 points
Entre 5 et 8% ==&gt; 2 points
Plus de 8% ==&gt; 0 points
</t>
  </si>
  <si>
    <t xml:space="preserve">&lt;1% ==&gt; 3 points
Entre 1 et 3% ==&gt; 2 points
Plus de 3% ==&gt; 0 points
</t>
  </si>
  <si>
    <t xml:space="preserve">Plus de 7% ==&gt; 3 points
Entre 5 et 7% ==&gt; 2 points
&lt; 5% ==&gt; 0 points
</t>
  </si>
  <si>
    <t>Oui ==&gt; 4 points
Non ==&gt; 0 point</t>
  </si>
  <si>
    <t>1. Contexte et objectifs</t>
  </si>
  <si>
    <t>Pourquoi ce questionnaire ?</t>
  </si>
  <si>
    <t>Ce questionnaire s’inscrit dans le cadre de :</t>
  </si>
  <si>
    <r>
      <t xml:space="preserve">Il permet d’évaluer les </t>
    </r>
    <r>
      <rPr>
        <b/>
        <sz val="11"/>
        <color theme="1"/>
        <rFont val="Calibri"/>
        <family val="2"/>
        <scheme val="minor"/>
      </rPr>
      <t>performances ESG</t>
    </r>
    <r>
      <rPr>
        <sz val="11"/>
        <color theme="1"/>
        <rFont val="Calibri"/>
        <family val="2"/>
        <scheme val="minor"/>
      </rPr>
      <t xml:space="preserve"> (Environnement, Social, Gouvernance) des fournisseurs, avec un scoring équilibré :</t>
    </r>
  </si>
  <si>
    <t>2. Processus étape par étape</t>
  </si>
  <si>
    <t>Étape 1 : Envoi du questionnaire</t>
  </si>
  <si>
    <t>"Évaluation RSE – Retour du questionnaire sous 15 jours"</t>
  </si>
  <si>
    <t>Étape 2 : Relance</t>
  </si>
  <si>
    <t>Étape 3 : Réception et traitement des réponses</t>
  </si>
  <si>
    <r>
      <t>À réception</t>
    </r>
    <r>
      <rPr>
        <sz val="11"/>
        <color theme="1"/>
        <rFont val="Calibri"/>
        <family val="2"/>
        <scheme val="minor"/>
      </rPr>
      <t xml:space="preserve"> :</t>
    </r>
  </si>
  <si>
    <r>
      <t xml:space="preserve">Vérifier que le questionnaire est </t>
    </r>
    <r>
      <rPr>
        <b/>
        <sz val="11"/>
        <color theme="1"/>
        <rFont val="Calibri"/>
        <family val="2"/>
        <scheme val="minor"/>
      </rPr>
      <t>complet</t>
    </r>
    <r>
      <rPr>
        <sz val="11"/>
        <color theme="1"/>
        <rFont val="Calibri"/>
        <family val="2"/>
        <scheme val="minor"/>
      </rPr>
      <t xml:space="preserve"> (toutes les questions ont une réponse).</t>
    </r>
  </si>
  <si>
    <r>
      <t>Attribution des notes</t>
    </r>
    <r>
      <rPr>
        <sz val="11"/>
        <color theme="1"/>
        <rFont val="Calibri"/>
        <family val="2"/>
        <scheme val="minor"/>
      </rPr>
      <t xml:space="preserve"> :</t>
    </r>
  </si>
  <si>
    <t>Étape 4 : Analyse et suivi</t>
  </si>
  <si>
    <r>
      <t>Calcul du score global</t>
    </r>
    <r>
      <rPr>
        <sz val="11"/>
        <color theme="1"/>
        <rFont val="Calibri"/>
        <family val="2"/>
        <scheme val="minor"/>
      </rPr>
      <t xml:space="preserve"> :</t>
    </r>
  </si>
  <si>
    <r>
      <t>Seuils indicatifs</t>
    </r>
    <r>
      <rPr>
        <sz val="11"/>
        <color theme="1"/>
        <rFont val="Calibri"/>
        <family val="2"/>
        <scheme val="minor"/>
      </rPr>
      <t xml:space="preserve"> (à adapter selon votre politique) :</t>
    </r>
  </si>
  <si>
    <r>
      <t>Restitution aux fournisseurs</t>
    </r>
    <r>
      <rPr>
        <sz val="11"/>
        <color theme="1"/>
        <rFont val="Calibri"/>
        <family val="2"/>
        <scheme val="minor"/>
      </rPr>
      <t xml:space="preserve"> :</t>
    </r>
  </si>
  <si>
    <t>3. Bonnes pratiques</t>
  </si>
  <si>
    <r>
      <t>Transparence</t>
    </r>
    <r>
      <rPr>
        <sz val="11"/>
        <color theme="1"/>
        <rFont val="Calibri"/>
        <family val="2"/>
        <scheme val="minor"/>
      </rPr>
      <t xml:space="preserve"> :</t>
    </r>
  </si>
  <si>
    <r>
      <t xml:space="preserve">Expliquer aux fournisseurs que ce questionnaire est </t>
    </r>
    <r>
      <rPr>
        <b/>
        <sz val="11"/>
        <color theme="1"/>
        <rFont val="Calibri"/>
        <family val="2"/>
        <scheme val="minor"/>
      </rPr>
      <t>un outil d’amélioration continue</t>
    </r>
    <r>
      <rPr>
        <sz val="11"/>
        <color theme="1"/>
        <rFont val="Calibri"/>
        <family val="2"/>
        <scheme val="minor"/>
      </rPr>
      <t>, pas une sanction.</t>
    </r>
  </si>
  <si>
    <r>
      <t>Accompagnement</t>
    </r>
    <r>
      <rPr>
        <sz val="11"/>
        <color theme="1"/>
        <rFont val="Calibri"/>
        <family val="2"/>
        <scheme val="minor"/>
      </rPr>
      <t xml:space="preserve"> :</t>
    </r>
  </si>
  <si>
    <r>
      <t xml:space="preserve">Proposer un </t>
    </r>
    <r>
      <rPr>
        <b/>
        <sz val="11"/>
        <color theme="1"/>
        <rFont val="Calibri"/>
        <family val="2"/>
        <scheme val="minor"/>
      </rPr>
      <t>webinaire ou une FAQ</t>
    </r>
    <r>
      <rPr>
        <sz val="11"/>
        <color theme="1"/>
        <rFont val="Calibri"/>
        <family val="2"/>
        <scheme val="minor"/>
      </rPr>
      <t xml:space="preserve"> pour répondre aux questions des fournisseurs sur le questionnaire.</t>
    </r>
  </si>
  <si>
    <r>
      <t>Mise à jour annuelle</t>
    </r>
    <r>
      <rPr>
        <sz val="11"/>
        <color theme="1"/>
        <rFont val="Calibri"/>
        <family val="2"/>
        <scheme val="minor"/>
      </rPr>
      <t xml:space="preserve"> :</t>
    </r>
  </si>
  <si>
    <r>
      <t xml:space="preserve">Répéter l’évaluation </t>
    </r>
    <r>
      <rPr>
        <b/>
        <sz val="11"/>
        <color theme="1"/>
        <rFont val="Calibri"/>
        <family val="2"/>
        <scheme val="minor"/>
      </rPr>
      <t>1 fois par an</t>
    </r>
    <r>
      <rPr>
        <sz val="11"/>
        <color theme="1"/>
        <rFont val="Calibri"/>
        <family val="2"/>
        <scheme val="minor"/>
      </rPr>
      <t xml:space="preserve"> pour suivre les progrès.</t>
    </r>
  </si>
  <si>
    <r>
      <t>L’évaluation globale des fournisseurs</t>
    </r>
    <r>
      <rPr>
        <sz val="11"/>
        <color theme="1"/>
        <rFont val="Calibri"/>
        <family val="2"/>
        <scheme val="minor"/>
      </rPr>
      <t xml:space="preserve"> (pour évaluer la maturité RSE globale de votre panel existant)</t>
    </r>
  </si>
  <si>
    <r>
      <t>Un appel d’offres ponctuel</t>
    </r>
    <r>
      <rPr>
        <sz val="11"/>
        <color theme="1"/>
        <rFont val="Calibri"/>
        <family val="2"/>
        <scheme val="minor"/>
      </rPr>
      <t xml:space="preserve"> (pour prendre en compte les critères RSE dans votre choix fournisseur)</t>
    </r>
  </si>
  <si>
    <t>"Cher [Nom du fournisseur],</t>
  </si>
  <si>
    <t xml:space="preserve">Date limite de retour : [date dans 15 jours]. </t>
  </si>
  <si>
    <t>Cordialement;</t>
  </si>
  <si>
    <t>Votre nom"</t>
  </si>
  <si>
    <t>Exemple d'e-mail d'envoi</t>
  </si>
  <si>
    <r>
      <t xml:space="preserve">Une évaluation ponctuelle de vos fournisseurs stratégiques </t>
    </r>
    <r>
      <rPr>
        <sz val="11"/>
        <color theme="1"/>
        <rFont val="Calibri"/>
        <family val="2"/>
        <scheme val="minor"/>
      </rPr>
      <t>(lors d'une Business Review par exemple)</t>
    </r>
  </si>
  <si>
    <t>NOTE GLOBALE SUR 90</t>
  </si>
  <si>
    <t>NOTE GLOBALE SUR 20</t>
  </si>
  <si>
    <r>
      <t>30 points pour chaque partie</t>
    </r>
    <r>
      <rPr>
        <sz val="11"/>
        <color theme="1"/>
        <rFont val="Calibri"/>
        <family val="2"/>
        <scheme val="minor"/>
      </rPr>
      <t xml:space="preserve"> (Environnement, Social, Gouvernance), soit un total  de 90 points.</t>
    </r>
  </si>
  <si>
    <r>
      <rPr>
        <sz val="11"/>
        <color theme="1"/>
        <rFont val="Calibri"/>
        <family val="2"/>
        <scheme val="minor"/>
      </rPr>
      <t xml:space="preserve">La note est ensuite ramenée </t>
    </r>
    <r>
      <rPr>
        <b/>
        <sz val="11"/>
        <color theme="1"/>
        <rFont val="Calibri"/>
        <family val="2"/>
        <scheme val="minor"/>
      </rPr>
      <t>à une note sur 20.</t>
    </r>
  </si>
  <si>
    <r>
      <t xml:space="preserve">Envoyer le </t>
    </r>
    <r>
      <rPr>
        <b/>
        <sz val="11"/>
        <color theme="1"/>
        <rFont val="Calibri"/>
        <family val="2"/>
        <scheme val="minor"/>
      </rPr>
      <t>fichier Excel onglet 2 : "QUESTIONNAIRE RSE"</t>
    </r>
    <r>
      <rPr>
        <sz val="11"/>
        <color theme="1"/>
        <rFont val="Calibri"/>
        <family val="2"/>
        <scheme val="minor"/>
      </rPr>
      <t xml:space="preserve"> par email, avec un </t>
    </r>
    <r>
      <rPr>
        <b/>
        <sz val="11"/>
        <color theme="1"/>
        <rFont val="Calibri"/>
        <family val="2"/>
        <scheme val="minor"/>
      </rPr>
      <t>delai de 2 semaines</t>
    </r>
    <r>
      <rPr>
        <sz val="11"/>
        <color theme="1"/>
        <rFont val="Calibri"/>
        <family val="2"/>
        <scheme val="minor"/>
      </rPr>
      <t xml:space="preserve"> pour le retour.</t>
    </r>
  </si>
  <si>
    <t>si vous pensez qu'ils peuvent être pertinents dans l'évaluation globale.</t>
  </si>
  <si>
    <t xml:space="preserve">GOUVERNANCE </t>
  </si>
  <si>
    <t xml:space="preserve">ENVIRONNEMENT </t>
  </si>
  <si>
    <t xml:space="preserve">SOCIAL </t>
  </si>
  <si>
    <t>Exemple de questionnaire RSE fournisseur</t>
  </si>
  <si>
    <t>Engagements environnementaux</t>
  </si>
  <si>
    <t>Engagement sociaux et sociétaux</t>
  </si>
  <si>
    <t xml:space="preserve">Existe-t-il une personne/ un service RSE au sein de votre entreprise ?
Si oui, à quelle direction est-il rattaché? </t>
  </si>
  <si>
    <t>Votre entreprise dispose-t-elle d'une politique RSE? Est-elle formalisée et communiquée ? Avec des objectifs mesurables définis? Si oui, merci de joindre le document.</t>
  </si>
  <si>
    <t xml:space="preserve">Avez-vous un code de conduite fournisseurs, une charte achats responsables fournisseurs signée par les fournisseurs, une politique achats responsables formalisée interne?
</t>
  </si>
  <si>
    <t>Êtes-vous titulaire de labels, de certifications, de normes qui concernent votre démarche RSE globale ( EcoVadis, BCorp, Engagé RSE, Lucie, RJC, ISO 14 001, ISO 9001, ISO 50 001, SA 8000, EPV…) ? Citez lesquels.</t>
  </si>
  <si>
    <t>Êtes-vous titulaire de labels ou de certifications spécifiques qui concernent vos produits ? (FSC, PEFC, Fairmined, Fairtrade, Epeat, Ecolabel, Blue Angel, Energy Star, Ange Bleu, Imprim Vert, Ecocert, Oeko …). Les citer.</t>
  </si>
  <si>
    <t>Communiquez-vous en externe sur votre démarche RSE ? (site internet, rapport de durabilité…)</t>
  </si>
  <si>
    <t>Faites-vous appel à de la sous-traitance ?  Comment la contrôlez-vous? (audits, visites sur place)</t>
  </si>
  <si>
    <t>Votre entreprise mesure t'elle son empreinte carbone ?
Si oui, a -t elle été auditée par une tierce partie ?</t>
  </si>
  <si>
    <t>Quels scopes sont pris en compte dans la mesure de votre empreinte carbone? 
A. Scopes 1 et 2 seulement
B. Scopes 1, 2 et certaines catégories du scope 3
C. Scopes 1, 2 et toutes les catégories du scope 3, dont les émissions liées aux achats de biens et services</t>
  </si>
  <si>
    <t xml:space="preserve"> Votre entreprise a-t-elle un objectif de réduction de son empreinte carbone?
</t>
  </si>
  <si>
    <t>Avez-vous mis en place des actions pour réduire en interne vos émissions de GES, telles que :  réduire  la part d'énergies fossiles, optimiser votre impact numérique, s'orienter vers des transports verts et des emballages éco-conçus?</t>
  </si>
  <si>
    <t>Avez-vous une politique et des actions spécifiques  sur l'économie circulaire (réutilisation, recyclage, écoconception, gestion des déchets et fins de vie)?
Si oui merci de détailler</t>
  </si>
  <si>
    <t xml:space="preserve"> Avez-vous mis en place des actions sur la protection de l'eau? 
Si oui, merci de les détailler</t>
  </si>
  <si>
    <t>Avez-vous mis en place des actions sur la protection de la Biodiversité?
Si oui, merci de les détailler</t>
  </si>
  <si>
    <t xml:space="preserve"> Etes-vous une entreprise de l'ESS, une ESAT ou une EA?</t>
  </si>
  <si>
    <t>Travaillez-vous avec des entreprises ou des structures faisant travailler des personnes handicapées telles que ESAT/EA?</t>
  </si>
  <si>
    <t>Disposez-vous d’une politique formalisée en matière de sécurité et santé au travail?</t>
  </si>
  <si>
    <t>Avez-vous mis en place une politique Diversité et Inclusion?</t>
  </si>
  <si>
    <t xml:space="preserve"> Quelle est la répartition des CDD, CDI et intérim ?</t>
  </si>
  <si>
    <t>Quel est votre taux de turnover ?</t>
  </si>
  <si>
    <t>Quel est votre taux d'accidents du travail?</t>
  </si>
  <si>
    <t>Quel est votre pourcentage de masse salariale lié à la formation ?</t>
  </si>
  <si>
    <t xml:space="preserve"> Avez-vous mis en place une politique de prévention et de gestion des conflits d’intérêts et de lutte contre la corruption ? </t>
  </si>
  <si>
    <t>QUESTIONS</t>
  </si>
  <si>
    <t>REPONSES</t>
  </si>
  <si>
    <t xml:space="preserve">Non
</t>
  </si>
  <si>
    <t>Oui formalisée avec des objectifs</t>
  </si>
  <si>
    <t xml:space="preserve">Oui formalisée sans objectifs </t>
  </si>
  <si>
    <t xml:space="preserve">Non </t>
  </si>
  <si>
    <t>Oui un document signé et une politique formalisée</t>
  </si>
  <si>
    <t xml:space="preserve">Oui un document signé par les fournisseurs </t>
  </si>
  <si>
    <t>Non</t>
  </si>
  <si>
    <t xml:space="preserve">Oui plusieurs ISO et autres </t>
  </si>
  <si>
    <t xml:space="preserve">Oui de 1 à 3 </t>
  </si>
  <si>
    <t>Oui plusieurs</t>
  </si>
  <si>
    <t>Oui</t>
  </si>
  <si>
    <t>Non, pas d'appel à de la sous traitance</t>
  </si>
  <si>
    <t>Oui avec contrôles sur place</t>
  </si>
  <si>
    <t>Oui avec questionnaire</t>
  </si>
  <si>
    <t>Mesure et résultats audités</t>
  </si>
  <si>
    <t>Mesure réalisée</t>
  </si>
  <si>
    <t>Non pas de mesure réalisée</t>
  </si>
  <si>
    <t>CDI&gt;95%</t>
  </si>
  <si>
    <t>CDI entre 90 et 95%</t>
  </si>
  <si>
    <t>CDI&lt;90%</t>
  </si>
  <si>
    <t>&lt;5%</t>
  </si>
  <si>
    <t>Entre 5 et 8%</t>
  </si>
  <si>
    <t>&gt;8%</t>
  </si>
  <si>
    <t>&lt;1%</t>
  </si>
  <si>
    <t>Entre 1 et 3%</t>
  </si>
  <si>
    <t>&gt;3%</t>
  </si>
  <si>
    <t>&gt;7%</t>
  </si>
  <si>
    <t>Entre 5 et 7%</t>
  </si>
  <si>
    <t xml:space="preserve"> Scopes 1 et 2 seulement</t>
  </si>
  <si>
    <t xml:space="preserve"> Scopes 1, 2 et certaines catégories du scope 3</t>
  </si>
  <si>
    <t>Scopes 1, 2 et toutes les catégories du scope 3, dont les émissions liées aux achats de biens et services</t>
  </si>
  <si>
    <t>POINTS</t>
  </si>
  <si>
    <t>Notation du questionnaire RSE fournisseur</t>
  </si>
  <si>
    <t xml:space="preserve">Nom de l'entreprise </t>
  </si>
  <si>
    <t>Nom de la personne qui répond au questionnaire</t>
  </si>
  <si>
    <r>
      <t>Public cible</t>
    </r>
    <r>
      <rPr>
        <sz val="12"/>
        <color theme="1"/>
        <rFont val="Calibri"/>
        <family val="2"/>
        <scheme val="minor"/>
      </rPr>
      <t xml:space="preserve"> :</t>
    </r>
  </si>
  <si>
    <t>TOTAL SUR 30 POINTS</t>
  </si>
  <si>
    <r>
      <t>Copier les réponses dans l’</t>
    </r>
    <r>
      <rPr>
        <b/>
        <sz val="11"/>
        <color theme="1"/>
        <rFont val="Calibri"/>
        <family val="2"/>
        <scheme val="minor"/>
      </rPr>
      <t>onglet 3 "Réponses".</t>
    </r>
  </si>
  <si>
    <t>notes</t>
  </si>
  <si>
    <t>Oui, sans contrôle</t>
  </si>
  <si>
    <t>Avez-vous mis en place des actions pour réduire en interne vos émissions de GES, telles que :  réduire  la part d'énergies fossiles, optimiser votre impact numérique, s'orienter vers des transports à faibles émissions et des emballages éco-conçus etc ?</t>
  </si>
  <si>
    <t>COMMENTAIRES DE L'ACHETEUR</t>
  </si>
  <si>
    <r>
      <t>Note supérieure ou égale à 15 sur 20</t>
    </r>
    <r>
      <rPr>
        <sz val="11"/>
        <color theme="1"/>
        <rFont val="Calibri"/>
        <family val="2"/>
        <scheme val="minor"/>
      </rPr>
      <t xml:space="preserve"> : Fournisseur très mature</t>
    </r>
    <r>
      <rPr>
        <b/>
        <sz val="11"/>
        <color theme="1"/>
        <rFont val="Calibri"/>
        <family val="2"/>
        <scheme val="minor"/>
      </rPr>
      <t xml:space="preserve"> : Couleur verte</t>
    </r>
  </si>
  <si>
    <r>
      <t xml:space="preserve">Note entre 10 et 14 sur 20 </t>
    </r>
    <r>
      <rPr>
        <sz val="11"/>
        <color theme="1"/>
        <rFont val="Calibri"/>
        <family val="2"/>
        <scheme val="minor"/>
      </rPr>
      <t xml:space="preserve"> : Fournisseur qui prend en compte les enjeux RSE mais avec axes d’amélioration. </t>
    </r>
    <r>
      <rPr>
        <b/>
        <sz val="11"/>
        <color theme="1"/>
        <rFont val="Calibri"/>
        <family val="2"/>
        <scheme val="minor"/>
      </rPr>
      <t>Couleur orange</t>
    </r>
  </si>
  <si>
    <t xml:space="preserve">Existe-t-il une personne/ un service RSE au sein de votre entreprise ?
Si oui, à quelle direction est-il rattachée ? </t>
  </si>
  <si>
    <t>Votre entreprise dispose-t-elle d'une politique RSE ? Est-elle formalisée et communiquée ? Avec des objectifs mesurables définis? Si oui, merci de joindre le document.</t>
  </si>
  <si>
    <t>Êtes-vous titulaire de labels, de certifications, de normes qui concernent votre démarche RSE globale ( EcoVadis, BCorp, Engagé RSE, Lucie, RJC, ISO 14 001, ISO 9001, ISO 50 001, SA 8000, EPV…) ?
Si oui, merci de joindre les documents associés.</t>
  </si>
  <si>
    <t>Êtes-vous titulaire de labels ou de certifications spécifiques qui concernent vos produits ? (FSC, PEFC, Fairmined, Fairtrade, Epeat, Ecolabel, Blue Angel, Energy Star, Ange Bleu, Imprim Vert, Ecocert, Oeko …)
Si oui, merci de joindre les documents associés.</t>
  </si>
  <si>
    <t xml:space="preserve">Faites-vous appel à de la sous-traitance ?  Comment la contrôlez-vous ? </t>
  </si>
  <si>
    <t xml:space="preserve">Votre entreprise mesure t'elle son empreinte carbone ?
</t>
  </si>
  <si>
    <t xml:space="preserve">Quels scopes sont pris en compte dans la mesure de votre empreinte carbone ? 
</t>
  </si>
  <si>
    <t xml:space="preserve"> Votre entreprise a-t-elle un objectif de réduction de son empreinte carbone ?
</t>
  </si>
  <si>
    <t>Avez-vous une politique et des actions spécifiques  sur l'économie circulaire (réutilisation, recyclage,écoconception, gestion des déchets et fins de vie) ?
Si oui, merci de joindre les documents associés.</t>
  </si>
  <si>
    <t xml:space="preserve"> Etes-vous une entreprise de l'ESS, une ESAT ou une EA ?</t>
  </si>
  <si>
    <t>Disposez-vous d’une politique formalisée en matière de sécurité et santé au travail ?</t>
  </si>
  <si>
    <t>Avez-vous mis en place une politique Diversité et Inclusion ?</t>
  </si>
  <si>
    <t>Quel est votre taux d'accidents du travail ?</t>
  </si>
  <si>
    <t>Vous pouvez l'utiliser tel quel ou le modifier en fonction de vos besoins d'évaluation concernant vos fournisseurs.</t>
  </si>
  <si>
    <r>
      <t>Tous les fournisseurs</t>
    </r>
    <r>
      <rPr>
        <sz val="11"/>
        <color theme="1"/>
        <rFont val="Calibri"/>
        <family val="2"/>
        <scheme val="minor"/>
      </rPr>
      <t xml:space="preserve"> (pour une évaluation globale),</t>
    </r>
  </si>
  <si>
    <r>
      <t xml:space="preserve">Ou uniquement </t>
    </r>
    <r>
      <rPr>
        <b/>
        <sz val="11"/>
        <color theme="1"/>
        <rFont val="Calibri"/>
        <family val="2"/>
        <scheme val="minor"/>
      </rPr>
      <t xml:space="preserve">les fournisseurs stratégiques </t>
    </r>
    <r>
      <rPr>
        <sz val="11"/>
        <color theme="1"/>
        <rFont val="Calibri"/>
        <family val="2"/>
        <scheme val="minor"/>
      </rPr>
      <t>(selon la politique achats de l’entreprise),</t>
    </r>
  </si>
  <si>
    <r>
      <t xml:space="preserve">Ou uniquement </t>
    </r>
    <r>
      <rPr>
        <b/>
        <sz val="11"/>
        <color theme="1"/>
        <rFont val="Calibri"/>
        <family val="2"/>
        <scheme val="minor"/>
      </rPr>
      <t>les fournisseurs interrogés</t>
    </r>
    <r>
      <rPr>
        <sz val="11"/>
        <color theme="1"/>
        <rFont val="Calibri"/>
        <family val="2"/>
        <scheme val="minor"/>
      </rPr>
      <t xml:space="preserve"> lors des appels d'offre,</t>
    </r>
  </si>
  <si>
    <r>
      <t xml:space="preserve">Ou uniquement </t>
    </r>
    <r>
      <rPr>
        <b/>
        <sz val="11"/>
        <color theme="1"/>
        <rFont val="Calibri"/>
        <family val="2"/>
        <scheme val="minor"/>
      </rPr>
      <t>les nouveaux fournisseurs</t>
    </r>
    <r>
      <rPr>
        <sz val="11"/>
        <color theme="1"/>
        <rFont val="Calibri"/>
        <family val="2"/>
        <scheme val="minor"/>
      </rPr>
      <t>,</t>
    </r>
  </si>
  <si>
    <t xml:space="preserve">Dans le cadre de notre démarche RSE et de notre politique d'achats responsables, nous vous invitons à compléter le questionnaire ci-joint.  </t>
  </si>
  <si>
    <t>Nous vous remercions de nous retourner le questionnaire avec les réponses les plus détaillées possibles, n'hésitez pas à nous joindre des documents en complément,</t>
  </si>
  <si>
    <t>Nous restons à votre disposition pour toute question ,</t>
  </si>
  <si>
    <t>Le score globale sur 90 puis ramené sur 20 se calcule automatiquement.</t>
  </si>
  <si>
    <r>
      <t xml:space="preserve">Faire  un </t>
    </r>
    <r>
      <rPr>
        <b/>
        <sz val="11"/>
        <color theme="1"/>
        <rFont val="Calibri"/>
        <family val="2"/>
        <scheme val="minor"/>
      </rPr>
      <t>retour personnalisé</t>
    </r>
    <r>
      <rPr>
        <sz val="11"/>
        <color theme="1"/>
        <rFont val="Calibri"/>
        <family val="2"/>
        <scheme val="minor"/>
      </rPr>
      <t xml:space="preserve"> aux fournisseurs après les choix fournisseurs ou lors des  Business Review.</t>
    </r>
  </si>
  <si>
    <r>
      <t>Intégration dans la base fournisseurs</t>
    </r>
    <r>
      <rPr>
        <sz val="11"/>
        <color theme="1"/>
        <rFont val="Calibri"/>
        <family val="2"/>
        <scheme val="minor"/>
      </rPr>
      <t xml:space="preserve"> des scores RSE, et suivant les scores les évaluer avec des couleurs : Rouge, orange ou vert</t>
    </r>
  </si>
  <si>
    <t xml:space="preserve">Ce questionnaire est un outil RSE de Francéclat en libre accès. Il fait office d'exemple de questionnaire ESG fournisseur. </t>
  </si>
  <si>
    <r>
      <t>Note inférieure à 10 sur 20</t>
    </r>
    <r>
      <rPr>
        <sz val="11"/>
        <color theme="1"/>
        <rFont val="Calibri"/>
        <family val="2"/>
        <scheme val="minor"/>
      </rPr>
      <t xml:space="preserve"> : Fournisseur à risque, nécessitant un plan d’action.</t>
    </r>
    <r>
      <rPr>
        <b/>
        <sz val="11"/>
        <color theme="1"/>
        <rFont val="Calibri"/>
        <family val="2"/>
        <scheme val="minor"/>
      </rPr>
      <t xml:space="preserve"> Couleur rouge</t>
    </r>
  </si>
  <si>
    <t>Existe-t-il une personne/ un service RSE au sein de votre entreprise ?</t>
  </si>
  <si>
    <r>
      <t xml:space="preserve">Votre entreprise dispose-t-elle d'une politique RSE ? Est-elle formalisée et communiquée ? Avec des objectifs mesurables définis? 
</t>
    </r>
    <r>
      <rPr>
        <b/>
        <sz val="11"/>
        <color rgb="FF1A243A"/>
        <rFont val="Calibri"/>
        <family val="2"/>
        <scheme val="minor"/>
      </rPr>
      <t>Si oui, merci de joindre le document.</t>
    </r>
  </si>
  <si>
    <r>
      <t xml:space="preserve">Êtes-vous titulaire de labels, de certifications, de normes qui concernent votre démarche RSE globale ( EcoVadis, BCorp, Engagé RSE, Lucie, RJC, ISO 14 001, ISO 9001, ISO 50 001, SA 8000, EPV…) ?
</t>
    </r>
    <r>
      <rPr>
        <b/>
        <sz val="11"/>
        <color rgb="FF1A243A"/>
        <rFont val="Calibri"/>
        <family val="2"/>
        <scheme val="minor"/>
      </rPr>
      <t>Si oui, merci de joindre les documents associés.</t>
    </r>
  </si>
  <si>
    <r>
      <t xml:space="preserve">Avez-vous une politique et des actions spécifiques  sur l'économie circulaire (réutilisation, recyclage,écoconception, gestion des déchets et fins de vie) ?
</t>
    </r>
    <r>
      <rPr>
        <b/>
        <sz val="11"/>
        <color rgb="FF1A243A"/>
        <rFont val="Calibri"/>
        <family val="2"/>
        <scheme val="minor"/>
      </rPr>
      <t>Si oui, merci de joindre les documents associés.</t>
    </r>
  </si>
  <si>
    <r>
      <t xml:space="preserve">Avez-vous mis en place des actions sur la protection de l'eau? 
</t>
    </r>
    <r>
      <rPr>
        <b/>
        <sz val="11"/>
        <color rgb="FF1A243A"/>
        <rFont val="Calibri"/>
        <family val="2"/>
        <scheme val="minor"/>
      </rPr>
      <t>Si oui, merci de joindre les documents associés.</t>
    </r>
  </si>
  <si>
    <r>
      <t xml:space="preserve">Avez-vous mis en place des actions sur la protection de la Biodiversité?
</t>
    </r>
    <r>
      <rPr>
        <b/>
        <sz val="11"/>
        <color rgb="FF1A243A"/>
        <rFont val="Calibri"/>
        <family val="2"/>
        <scheme val="minor"/>
      </rPr>
      <t>Si oui, merci de joindre les documents associés.</t>
    </r>
  </si>
  <si>
    <r>
      <t xml:space="preserve">Êtes-vous titulaire de labels ou de certifications spécifiques qui concernent vos produits ? (FSC, PEFC, Fairmined, Fairtrade, Epeat, Ecolabel, Blue Angel, Energy Star, Ange Bleu, Imprim Vert, Ecocert, Oeko …)
</t>
    </r>
    <r>
      <rPr>
        <b/>
        <sz val="11"/>
        <color rgb="FF1A243A"/>
        <rFont val="Calibri"/>
        <family val="2"/>
        <scheme val="minor"/>
      </rPr>
      <t>Si oui, merci de joindre les documents associés avec leur date d'attribution et d'expiration.</t>
    </r>
  </si>
  <si>
    <t xml:space="preserve">Votre entreprise mesure t'elle son empreinte carbone ?
Si oui, merci de joindre les résultats de votre bilan carbone.
</t>
  </si>
  <si>
    <t xml:space="preserve">Quels scopes sont pris en compte dans la mesure de votre empreinte carbone ?
Scope 1 : émissions directes de GES produits par l'entreprise : production, équipement, véhicule...
Scope 2: émissions indirectes liées à l'énergie
Scope 3 : émissions indirectes qui ne sont pas sous le contrôle de l'entreprise (activités en amont et en aval) : déplacement domicile travail, acahts de produits et de service, déchets, transport et distribution...
</t>
  </si>
  <si>
    <t xml:space="preserve"> Avez-vous mis en place une politique de prévention et de gestion des conflits d’intérêts, de lutte contre la corruption et le blanchiment d'argent ? </t>
  </si>
  <si>
    <t>Les dirigeants de l'entreprise sont-ils exposés politiquement ou médiatiquement ?</t>
  </si>
  <si>
    <r>
      <t xml:space="preserve">Les dirigeants de l'entreprise sont-ils exposés politiquement ou médiatiquement ?
</t>
    </r>
    <r>
      <rPr>
        <b/>
        <sz val="11"/>
        <color rgb="FF1A243A"/>
        <rFont val="Calibri"/>
        <family val="2"/>
        <scheme val="minor"/>
      </rPr>
      <t>Si oui, merci de joindre les documents associés.</t>
    </r>
  </si>
  <si>
    <t>Faites-vous appel à de la sous-traitance ?  Comment la contrôlez-vous ? (visites, questionnaire, audits…)</t>
  </si>
  <si>
    <t>Fournisseur pour une évaluation globale</t>
  </si>
  <si>
    <t>Fournisseur stratégique</t>
  </si>
  <si>
    <t xml:space="preserve">Type de fournisseur évalué : </t>
  </si>
  <si>
    <t>Fournisseur interrogé lors d'un appel d'offres</t>
  </si>
  <si>
    <t>Nouveau fournisseur</t>
  </si>
  <si>
    <t xml:space="preserve"> Votre entreprise a-t-elle un objectif de réduction de son empreinte carbone ?</t>
  </si>
  <si>
    <t>Avez-vous mis en place des actions sur la protection de l'eau ? 
Si oui, merci de joindre les documents associés.</t>
  </si>
  <si>
    <t>Avez-vous mis en place des actions sur la protection de la Biodiversité ?
Si oui, merci de joindre les documents associés.</t>
  </si>
  <si>
    <r>
      <t xml:space="preserve">Avez-vous mis en place des actions sur la protection de l'eau ? 
</t>
    </r>
    <r>
      <rPr>
        <b/>
        <sz val="11"/>
        <color rgb="FF1A243A"/>
        <rFont val="Calibri"/>
        <family val="2"/>
        <scheme val="minor"/>
      </rPr>
      <t>Si oui, merci de joindre les documents associés.</t>
    </r>
  </si>
  <si>
    <r>
      <t xml:space="preserve">Avez-vous mis en place des actions sur la protection de la Biodiversité ?
</t>
    </r>
    <r>
      <rPr>
        <b/>
        <sz val="11"/>
        <color rgb="FF1A243A"/>
        <rFont val="Calibri"/>
        <family val="2"/>
        <scheme val="minor"/>
      </rPr>
      <t>Si oui, merci de joindre les documents associés.</t>
    </r>
  </si>
  <si>
    <t>Etes-vous une entreprise de l'ESS, une ESAT ou une EA ?</t>
  </si>
  <si>
    <t>Travaillez-vous avec des entreprises ou des structures faisant travailler des personnes handicapées telles que ESAT/EA ?</t>
  </si>
  <si>
    <t>Quelle est la répartition des CDD, CDI et intérim ?</t>
  </si>
  <si>
    <t>France</t>
  </si>
  <si>
    <t>France et Europe</t>
  </si>
  <si>
    <t>France et hors Europe</t>
  </si>
  <si>
    <t>Europe et hors Europe</t>
  </si>
  <si>
    <t>France, Europe et hors Europe</t>
  </si>
  <si>
    <t xml:space="preserve">Situations géographiques des sites </t>
  </si>
  <si>
    <t xml:space="preserve">Fonction </t>
  </si>
  <si>
    <t>Réponses</t>
  </si>
  <si>
    <r>
      <t>Après la date limite fixée (nous conseillons 2 semaines)</t>
    </r>
    <r>
      <rPr>
        <sz val="11"/>
        <color theme="1"/>
        <rFont val="Calibri"/>
        <family val="2"/>
        <scheme val="minor"/>
      </rPr>
      <t xml:space="preserve"> pour les fournisseurs n’ayant pas répondu.</t>
    </r>
  </si>
  <si>
    <t>Ajouter des commentaires le cas échéant avec des liens vers les doucments paratgés. Exemple : bilan carbone bien reçu</t>
  </si>
  <si>
    <r>
      <t xml:space="preserve">Les </t>
    </r>
    <r>
      <rPr>
        <b/>
        <sz val="11"/>
        <color theme="1"/>
        <rFont val="Calibri"/>
        <family val="2"/>
        <scheme val="minor"/>
      </rPr>
      <t>directives de notation</t>
    </r>
    <r>
      <rPr>
        <sz val="11"/>
        <color theme="1"/>
        <rFont val="Calibri"/>
        <family val="2"/>
        <scheme val="minor"/>
      </rPr>
      <t xml:space="preserve"> sont indiquées en </t>
    </r>
    <r>
      <rPr>
        <b/>
        <sz val="11"/>
        <color theme="1"/>
        <rFont val="Calibri"/>
        <family val="2"/>
        <scheme val="minor"/>
      </rPr>
      <t>commentaires</t>
    </r>
    <r>
      <rPr>
        <sz val="11"/>
        <color theme="1"/>
        <rFont val="Calibri"/>
        <family val="2"/>
        <scheme val="minor"/>
      </rPr>
      <t xml:space="preserve"> dans l’onglet 4: "Notes". Vous pouvez si vous le souhaitez les modifier directement dans les formules.</t>
    </r>
  </si>
  <si>
    <t>Les scores par thématiques ESG se caclulent automatiquement sur 30.</t>
  </si>
  <si>
    <t>Adresse e-mail</t>
  </si>
  <si>
    <t>Numéro de téléphone</t>
  </si>
  <si>
    <t xml:space="preserve">Date : </t>
  </si>
  <si>
    <t>Oui et rattaché à la Direction</t>
  </si>
  <si>
    <t>Oui mais non rattaché à la Direction</t>
  </si>
  <si>
    <t>Nous sommes également preneurs de vos remarques pour faire évoluer l'outil.</t>
  </si>
  <si>
    <t>Faites-vous appel à de la sous-traitance ?  Comment la contrôlez-vous ? (visistes, questionnaire, audits…)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</si>
</sst>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0"/>
      <name val="Moet Hennessy"/>
      <family val="2"/>
    </font>
    <font>
      <i/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2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20"/>
      <color rgb="FF1A243A"/>
      <name val="Calibri"/>
      <family val="2"/>
      <scheme val="minor"/>
    </font>
    <font>
      <b/>
      <u/>
      <sz val="14"/>
      <color rgb="FF1A243A"/>
      <name val="Calibri"/>
      <family val="2"/>
      <scheme val="minor"/>
    </font>
    <font>
      <b/>
      <sz val="11"/>
      <color rgb="FF1A243A"/>
      <name val="Calibri"/>
      <family val="2"/>
      <scheme val="minor"/>
    </font>
    <font>
      <sz val="11"/>
      <color rgb="FF1A243A"/>
      <name val="Calibri"/>
      <family val="2"/>
      <scheme val="minor"/>
    </font>
    <font>
      <b/>
      <sz val="14"/>
      <color rgb="FF1A243A"/>
      <name val="Calibri"/>
      <family val="2"/>
      <scheme val="minor"/>
    </font>
    <font>
      <b/>
      <sz val="12"/>
      <color rgb="FF1A243A"/>
      <name val="Calibri"/>
      <family val="2"/>
      <scheme val="minor"/>
    </font>
    <font>
      <sz val="12"/>
      <color rgb="FF1A243A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1A243A"/>
        <bgColor indexed="64"/>
      </patternFill>
    </fill>
    <fill>
      <patternFill patternType="solid">
        <fgColor rgb="FFA9D6E8"/>
        <bgColor indexed="64"/>
      </patternFill>
    </fill>
    <fill>
      <patternFill patternType="solid">
        <fgColor rgb="FFF0ECEA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/>
  </cellStyleXfs>
  <cellXfs count="166">
    <xf numFmtId="0" fontId="0" fillId="0" borderId="0" xfId="0"/>
    <xf numFmtId="0" fontId="0" fillId="2" borderId="0" xfId="0" applyFill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5" fillId="2" borderId="0" xfId="2" applyFill="1" applyAlignment="1">
      <alignment vertical="center"/>
    </xf>
    <xf numFmtId="0" fontId="0" fillId="2" borderId="3" xfId="0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1" fillId="2" borderId="5" xfId="0" applyFont="1" applyFill="1" applyBorder="1" applyAlignment="1">
      <alignment vertical="center" wrapText="1"/>
    </xf>
    <xf numFmtId="0" fontId="12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0" fontId="1" fillId="5" borderId="6" xfId="0" applyFont="1" applyFill="1" applyBorder="1" applyAlignment="1">
      <alignment horizontal="center" vertical="center" textRotation="255" wrapText="1"/>
    </xf>
    <xf numFmtId="0" fontId="8" fillId="0" borderId="9" xfId="0" applyFont="1" applyBorder="1" applyAlignment="1">
      <alignment vertical="center" wrapText="1"/>
    </xf>
    <xf numFmtId="0" fontId="11" fillId="5" borderId="0" xfId="0" applyFont="1" applyFill="1" applyAlignment="1">
      <alignment vertical="center" wrapText="1"/>
    </xf>
    <xf numFmtId="0" fontId="8" fillId="5" borderId="0" xfId="0" applyFont="1" applyFill="1" applyAlignment="1">
      <alignment vertical="center" wrapText="1"/>
    </xf>
    <xf numFmtId="0" fontId="0" fillId="0" borderId="9" xfId="0" applyBorder="1" applyAlignment="1">
      <alignment horizontal="left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0" fillId="4" borderId="11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textRotation="255" wrapText="1"/>
    </xf>
    <xf numFmtId="0" fontId="0" fillId="2" borderId="9" xfId="0" applyFill="1" applyBorder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8" fillId="4" borderId="0" xfId="0" applyFont="1" applyFill="1" applyAlignment="1">
      <alignment vertical="center" wrapText="1"/>
    </xf>
    <xf numFmtId="0" fontId="0" fillId="6" borderId="0" xfId="0" applyFill="1" applyAlignment="1">
      <alignment horizontal="center" vertical="center" textRotation="255" wrapText="1"/>
    </xf>
    <xf numFmtId="0" fontId="11" fillId="6" borderId="0" xfId="0" applyFont="1" applyFill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0" fillId="6" borderId="1" xfId="0" applyFill="1" applyBorder="1" applyAlignment="1">
      <alignment horizontal="left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4" xfId="0" applyFont="1" applyFill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7" fillId="7" borderId="10" xfId="0" applyFont="1" applyFill="1" applyBorder="1" applyAlignment="1">
      <alignment vertical="center"/>
    </xf>
    <xf numFmtId="0" fontId="19" fillId="7" borderId="13" xfId="0" applyFont="1" applyFill="1" applyBorder="1"/>
    <xf numFmtId="0" fontId="4" fillId="7" borderId="13" xfId="0" applyFont="1" applyFill="1" applyBorder="1"/>
    <xf numFmtId="0" fontId="20" fillId="2" borderId="0" xfId="0" applyFont="1" applyFill="1" applyAlignment="1">
      <alignment horizontal="left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2" fillId="0" borderId="9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13" fillId="9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vertical="center" wrapText="1"/>
    </xf>
    <xf numFmtId="0" fontId="1" fillId="9" borderId="1" xfId="0" applyFont="1" applyFill="1" applyBorder="1" applyAlignment="1">
      <alignment horizontal="center" wrapText="1"/>
    </xf>
    <xf numFmtId="0" fontId="21" fillId="9" borderId="3" xfId="0" applyFont="1" applyFill="1" applyBorder="1" applyAlignment="1">
      <alignment vertical="center" wrapText="1"/>
    </xf>
    <xf numFmtId="0" fontId="21" fillId="9" borderId="7" xfId="0" applyFont="1" applyFill="1" applyBorder="1" applyAlignment="1">
      <alignment vertical="center" wrapText="1"/>
    </xf>
    <xf numFmtId="0" fontId="21" fillId="9" borderId="8" xfId="0" applyFont="1" applyFill="1" applyBorder="1" applyAlignment="1">
      <alignment vertical="center" wrapText="1"/>
    </xf>
    <xf numFmtId="0" fontId="8" fillId="8" borderId="0" xfId="0" applyFont="1" applyFill="1" applyAlignment="1">
      <alignment vertical="center" wrapText="1"/>
    </xf>
    <xf numFmtId="0" fontId="15" fillId="8" borderId="1" xfId="0" applyFont="1" applyFill="1" applyBorder="1" applyAlignment="1">
      <alignment horizontal="center" wrapText="1"/>
    </xf>
    <xf numFmtId="0" fontId="1" fillId="8" borderId="6" xfId="0" applyFont="1" applyFill="1" applyBorder="1" applyAlignment="1">
      <alignment horizontal="center" vertical="center" textRotation="255" wrapText="1"/>
    </xf>
    <xf numFmtId="0" fontId="13" fillId="9" borderId="1" xfId="0" applyFont="1" applyFill="1" applyBorder="1" applyAlignment="1">
      <alignment wrapText="1"/>
    </xf>
    <xf numFmtId="0" fontId="8" fillId="8" borderId="8" xfId="0" applyFont="1" applyFill="1" applyBorder="1" applyAlignment="1">
      <alignment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wrapText="1"/>
    </xf>
    <xf numFmtId="0" fontId="24" fillId="9" borderId="12" xfId="0" applyFont="1" applyFill="1" applyBorder="1" applyAlignment="1">
      <alignment vertical="center" wrapText="1"/>
    </xf>
    <xf numFmtId="0" fontId="24" fillId="8" borderId="1" xfId="0" applyFont="1" applyFill="1" applyBorder="1" applyAlignment="1">
      <alignment horizontal="center" wrapText="1"/>
    </xf>
    <xf numFmtId="0" fontId="23" fillId="8" borderId="1" xfId="0" applyFont="1" applyFill="1" applyBorder="1" applyAlignment="1">
      <alignment vertical="center" wrapText="1"/>
    </xf>
    <xf numFmtId="0" fontId="23" fillId="8" borderId="1" xfId="0" applyFont="1" applyFill="1" applyBorder="1" applyAlignment="1">
      <alignment horizontal="left" vertical="center" wrapText="1"/>
    </xf>
    <xf numFmtId="0" fontId="22" fillId="8" borderId="0" xfId="0" applyFont="1" applyFill="1"/>
    <xf numFmtId="0" fontId="18" fillId="2" borderId="0" xfId="0" applyFont="1" applyFill="1" applyAlignment="1">
      <alignment horizontal="righ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9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vertical="center" wrapText="1"/>
    </xf>
    <xf numFmtId="0" fontId="24" fillId="9" borderId="1" xfId="0" applyFont="1" applyFill="1" applyBorder="1" applyAlignment="1">
      <alignment horizontal="left" vertical="center" wrapText="1"/>
    </xf>
    <xf numFmtId="0" fontId="23" fillId="2" borderId="9" xfId="0" applyFont="1" applyFill="1" applyBorder="1" applyAlignment="1">
      <alignment horizontal="left" vertical="center" wrapText="1"/>
    </xf>
    <xf numFmtId="0" fontId="26" fillId="8" borderId="16" xfId="0" applyFont="1" applyFill="1" applyBorder="1" applyAlignment="1">
      <alignment horizontal="right" vertical="center" wrapText="1"/>
    </xf>
    <xf numFmtId="0" fontId="26" fillId="8" borderId="17" xfId="0" applyFont="1" applyFill="1" applyBorder="1" applyAlignment="1">
      <alignment horizontal="right" vertical="center" wrapText="1"/>
    </xf>
    <xf numFmtId="0" fontId="26" fillId="8" borderId="18" xfId="0" applyFont="1" applyFill="1" applyBorder="1" applyAlignment="1">
      <alignment horizontal="right" vertical="center" wrapText="1"/>
    </xf>
    <xf numFmtId="0" fontId="24" fillId="2" borderId="1" xfId="0" applyFont="1" applyFill="1" applyBorder="1" applyAlignment="1">
      <alignment horizontal="center" wrapText="1"/>
    </xf>
    <xf numFmtId="164" fontId="24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vertical="center"/>
    </xf>
    <xf numFmtId="0" fontId="24" fillId="2" borderId="0" xfId="0" applyFont="1" applyFill="1" applyAlignment="1">
      <alignment horizontal="center" vertical="center" wrapText="1"/>
    </xf>
    <xf numFmtId="0" fontId="27" fillId="0" borderId="1" xfId="0" applyFont="1" applyBorder="1"/>
    <xf numFmtId="0" fontId="24" fillId="2" borderId="1" xfId="0" applyFont="1" applyFill="1" applyBorder="1" applyAlignment="1">
      <alignment horizontal="right" vertical="center" wrapText="1"/>
    </xf>
    <xf numFmtId="0" fontId="14" fillId="8" borderId="1" xfId="0" applyFont="1" applyFill="1" applyBorder="1" applyAlignment="1">
      <alignment horizontal="right" vertical="center" wrapText="1"/>
    </xf>
    <xf numFmtId="0" fontId="0" fillId="2" borderId="0" xfId="0" applyFill="1" applyAlignment="1">
      <alignment horizontal="center" wrapText="1"/>
    </xf>
    <xf numFmtId="0" fontId="23" fillId="2" borderId="1" xfId="0" applyFont="1" applyFill="1" applyBorder="1" applyAlignment="1">
      <alignment vertical="center"/>
    </xf>
    <xf numFmtId="0" fontId="0" fillId="8" borderId="1" xfId="0" applyFill="1" applyBorder="1" applyAlignment="1">
      <alignment horizontal="left" vertical="center" wrapText="1"/>
    </xf>
    <xf numFmtId="0" fontId="0" fillId="9" borderId="11" xfId="0" applyFill="1" applyBorder="1" applyAlignment="1">
      <alignment vertical="center" wrapText="1"/>
    </xf>
    <xf numFmtId="0" fontId="0" fillId="8" borderId="6" xfId="0" applyFill="1" applyBorder="1" applyAlignment="1">
      <alignment horizontal="center" vertical="center" textRotation="255" wrapText="1"/>
    </xf>
    <xf numFmtId="0" fontId="0" fillId="8" borderId="1" xfId="0" applyFill="1" applyBorder="1" applyAlignment="1">
      <alignment vertical="center" wrapText="1"/>
    </xf>
    <xf numFmtId="0" fontId="25" fillId="8" borderId="8" xfId="0" applyFont="1" applyFill="1" applyBorder="1" applyAlignment="1">
      <alignment horizontal="right" vertical="center" wrapText="1"/>
    </xf>
    <xf numFmtId="0" fontId="0" fillId="9" borderId="13" xfId="0" applyFill="1" applyBorder="1"/>
    <xf numFmtId="0" fontId="0" fillId="9" borderId="14" xfId="0" applyFill="1" applyBorder="1"/>
    <xf numFmtId="0" fontId="0" fillId="9" borderId="4" xfId="0" applyFill="1" applyBorder="1"/>
    <xf numFmtId="0" fontId="0" fillId="9" borderId="0" xfId="0" applyFill="1"/>
    <xf numFmtId="0" fontId="0" fillId="9" borderId="2" xfId="0" applyFill="1" applyBorder="1"/>
    <xf numFmtId="0" fontId="14" fillId="9" borderId="4" xfId="0" applyFont="1" applyFill="1" applyBorder="1"/>
    <xf numFmtId="0" fontId="18" fillId="9" borderId="0" xfId="0" applyFont="1" applyFill="1"/>
    <xf numFmtId="0" fontId="0" fillId="9" borderId="4" xfId="0" applyFill="1" applyBorder="1" applyAlignment="1">
      <alignment vertical="center"/>
    </xf>
    <xf numFmtId="0" fontId="1" fillId="9" borderId="4" xfId="0" applyFont="1" applyFill="1" applyBorder="1" applyAlignment="1">
      <alignment vertical="center"/>
    </xf>
    <xf numFmtId="0" fontId="0" fillId="9" borderId="12" xfId="0" applyFill="1" applyBorder="1"/>
    <xf numFmtId="0" fontId="0" fillId="9" borderId="3" xfId="0" applyFill="1" applyBorder="1"/>
    <xf numFmtId="0" fontId="0" fillId="9" borderId="15" xfId="0" applyFill="1" applyBorder="1"/>
    <xf numFmtId="0" fontId="14" fillId="9" borderId="4" xfId="0" applyFont="1" applyFill="1" applyBorder="1" applyAlignment="1">
      <alignment vertical="center"/>
    </xf>
    <xf numFmtId="0" fontId="10" fillId="9" borderId="4" xfId="0" applyFont="1" applyFill="1" applyBorder="1" applyAlignment="1">
      <alignment vertical="center"/>
    </xf>
    <xf numFmtId="0" fontId="0" fillId="9" borderId="12" xfId="0" applyFill="1" applyBorder="1" applyAlignment="1">
      <alignment vertical="center"/>
    </xf>
    <xf numFmtId="0" fontId="0" fillId="7" borderId="0" xfId="0" applyFill="1"/>
    <xf numFmtId="0" fontId="28" fillId="7" borderId="0" xfId="0" applyFont="1" applyFill="1" applyAlignment="1">
      <alignment horizontal="left" vertical="center" wrapText="1"/>
    </xf>
    <xf numFmtId="0" fontId="4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right"/>
    </xf>
    <xf numFmtId="0" fontId="4" fillId="7" borderId="0" xfId="0" applyFont="1" applyFill="1" applyAlignment="1">
      <alignment horizontal="center" wrapText="1"/>
    </xf>
    <xf numFmtId="0" fontId="0" fillId="7" borderId="0" xfId="0" applyFill="1" applyAlignment="1">
      <alignment horizontal="center"/>
    </xf>
    <xf numFmtId="0" fontId="1" fillId="9" borderId="0" xfId="0" applyFont="1" applyFill="1"/>
    <xf numFmtId="0" fontId="0" fillId="8" borderId="0" xfId="0" applyFill="1" applyAlignment="1">
      <alignment horizontal="center"/>
    </xf>
    <xf numFmtId="0" fontId="0" fillId="7" borderId="0" xfId="0" applyFill="1" applyAlignment="1">
      <alignment horizontal="center" vertical="center"/>
    </xf>
    <xf numFmtId="0" fontId="22" fillId="9" borderId="6" xfId="0" applyFont="1" applyFill="1" applyBorder="1" applyAlignment="1">
      <alignment horizontal="center" vertical="center" textRotation="255" wrapText="1"/>
    </xf>
    <xf numFmtId="0" fontId="22" fillId="0" borderId="8" xfId="0" applyFont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22" fillId="8" borderId="1" xfId="0" applyFont="1" applyFill="1" applyBorder="1" applyAlignment="1">
      <alignment horizontal="left" vertical="center" wrapText="1"/>
    </xf>
    <xf numFmtId="0" fontId="23" fillId="8" borderId="8" xfId="0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2" fontId="0" fillId="8" borderId="1" xfId="0" applyNumberFormat="1" applyFill="1" applyBorder="1" applyAlignment="1">
      <alignment horizontal="left" vertical="center" wrapText="1"/>
    </xf>
    <xf numFmtId="0" fontId="0" fillId="7" borderId="0" xfId="0" applyFill="1" applyAlignment="1">
      <alignment horizontal="left"/>
    </xf>
    <xf numFmtId="0" fontId="1" fillId="9" borderId="1" xfId="0" applyFont="1" applyFill="1" applyBorder="1" applyAlignment="1">
      <alignment horizontal="center" vertical="center" textRotation="255" wrapText="1"/>
    </xf>
    <xf numFmtId="0" fontId="22" fillId="9" borderId="1" xfId="0" applyFont="1" applyFill="1" applyBorder="1" applyAlignment="1">
      <alignment horizontal="center" vertical="center" textRotation="255" wrapText="1"/>
    </xf>
    <xf numFmtId="0" fontId="23" fillId="9" borderId="1" xfId="0" applyFont="1" applyFill="1" applyBorder="1" applyAlignment="1">
      <alignment horizontal="center" vertical="center" textRotation="255" wrapText="1"/>
    </xf>
    <xf numFmtId="0" fontId="15" fillId="9" borderId="6" xfId="0" applyFont="1" applyFill="1" applyBorder="1" applyAlignment="1">
      <alignment horizontal="left" vertical="center" wrapText="1"/>
    </xf>
    <xf numFmtId="0" fontId="15" fillId="9" borderId="8" xfId="0" applyFont="1" applyFill="1" applyBorder="1" applyAlignment="1">
      <alignment horizontal="left" vertical="center" wrapText="1"/>
    </xf>
    <xf numFmtId="0" fontId="24" fillId="9" borderId="6" xfId="0" applyFont="1" applyFill="1" applyBorder="1" applyAlignment="1">
      <alignment horizontal="left" vertical="center" wrapText="1"/>
    </xf>
    <xf numFmtId="0" fontId="24" fillId="9" borderId="8" xfId="0" applyFont="1" applyFill="1" applyBorder="1" applyAlignment="1">
      <alignment horizontal="left" vertical="center" wrapText="1"/>
    </xf>
    <xf numFmtId="0" fontId="1" fillId="9" borderId="9" xfId="0" applyFont="1" applyFill="1" applyBorder="1" applyAlignment="1">
      <alignment horizontal="center" vertical="center" textRotation="255" wrapText="1"/>
    </xf>
    <xf numFmtId="0" fontId="1" fillId="9" borderId="19" xfId="0" applyFont="1" applyFill="1" applyBorder="1" applyAlignment="1">
      <alignment horizontal="center" vertical="center" textRotation="255" wrapText="1"/>
    </xf>
    <xf numFmtId="0" fontId="1" fillId="9" borderId="11" xfId="0" applyFont="1" applyFill="1" applyBorder="1" applyAlignment="1">
      <alignment horizontal="center" vertical="center" textRotation="255" wrapText="1"/>
    </xf>
    <xf numFmtId="0" fontId="1" fillId="5" borderId="1" xfId="0" applyFont="1" applyFill="1" applyBorder="1" applyAlignment="1">
      <alignment horizontal="center" vertical="center" textRotation="255" wrapText="1"/>
    </xf>
    <xf numFmtId="0" fontId="0" fillId="4" borderId="1" xfId="0" applyFill="1" applyBorder="1" applyAlignment="1">
      <alignment horizontal="center" vertical="center" textRotation="255" wrapText="1"/>
    </xf>
    <xf numFmtId="0" fontId="9" fillId="6" borderId="1" xfId="0" applyFont="1" applyFill="1" applyBorder="1" applyAlignment="1">
      <alignment horizontal="center" vertical="center" textRotation="255" wrapText="1"/>
    </xf>
    <xf numFmtId="0" fontId="0" fillId="6" borderId="1" xfId="0" applyFill="1" applyBorder="1" applyAlignment="1">
      <alignment horizontal="center" vertical="center" textRotation="255" wrapText="1"/>
    </xf>
    <xf numFmtId="0" fontId="13" fillId="5" borderId="1" xfId="0" applyFont="1" applyFill="1" applyBorder="1" applyAlignment="1">
      <alignment horizontal="left" vertical="center" wrapText="1"/>
    </xf>
    <xf numFmtId="0" fontId="16" fillId="6" borderId="12" xfId="0" applyFont="1" applyFill="1" applyBorder="1" applyAlignment="1">
      <alignment horizontal="left" vertical="center" wrapText="1"/>
    </xf>
    <xf numFmtId="0" fontId="16" fillId="6" borderId="3" xfId="0" applyFont="1" applyFill="1" applyBorder="1" applyAlignment="1">
      <alignment horizontal="left" vertical="center" wrapText="1"/>
    </xf>
    <xf numFmtId="0" fontId="16" fillId="6" borderId="7" xfId="0" applyFont="1" applyFill="1" applyBorder="1" applyAlignment="1">
      <alignment horizontal="left" vertical="center" wrapText="1"/>
    </xf>
    <xf numFmtId="0" fontId="16" fillId="6" borderId="8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wrapText="1"/>
    </xf>
  </cellXfs>
  <cellStyles count="3">
    <cellStyle name="Lien hypertexte" xfId="2" builtinId="8"/>
    <cellStyle name="Normal" xfId="0" builtinId="0"/>
    <cellStyle name="Normal 2" xfId="1" xr:uid="{26B27B23-A725-4044-9CF6-412B96CFDA03}"/>
  </cellStyles>
  <dxfs count="0"/>
  <tableStyles count="0" defaultTableStyle="TableStyleMedium2" defaultPivotStyle="PivotStyleLight16"/>
  <colors>
    <mruColors>
      <color rgb="FFA9D6E8"/>
      <color rgb="FF1A243A"/>
      <color rgb="FFF0EC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4</xdr:row>
      <xdr:rowOff>6350</xdr:rowOff>
    </xdr:from>
    <xdr:to>
      <xdr:col>2</xdr:col>
      <xdr:colOff>2676525</xdr:colOff>
      <xdr:row>6</xdr:row>
      <xdr:rowOff>196850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D4979226-B68F-5440-05E6-A6D6A7B8263F}"/>
            </a:ext>
          </a:extLst>
        </xdr:cNvPr>
        <xdr:cNvSpPr/>
      </xdr:nvSpPr>
      <xdr:spPr>
        <a:xfrm>
          <a:off x="647700" y="730250"/>
          <a:ext cx="2466975" cy="590550"/>
        </a:xfrm>
        <a:prstGeom prst="rect">
          <a:avLst/>
        </a:prstGeom>
        <a:solidFill>
          <a:srgbClr val="1A243A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fr-FR" sz="1100" b="1"/>
        </a:p>
        <a:p>
          <a:pPr algn="ctr"/>
          <a:r>
            <a:rPr lang="fr-FR" sz="1100" b="1"/>
            <a:t>Logo</a:t>
          </a:r>
          <a:r>
            <a:rPr lang="fr-FR" sz="1100" b="1" baseline="0"/>
            <a:t> de l'entreprise</a:t>
          </a:r>
          <a:endParaRPr lang="fr-FR" sz="1100" b="1"/>
        </a:p>
      </xdr:txBody>
    </xdr:sp>
    <xdr:clientData/>
  </xdr:twoCellAnchor>
  <xdr:twoCellAnchor>
    <xdr:from>
      <xdr:col>2</xdr:col>
      <xdr:colOff>209550</xdr:colOff>
      <xdr:row>3</xdr:row>
      <xdr:rowOff>6350</xdr:rowOff>
    </xdr:from>
    <xdr:to>
      <xdr:col>2</xdr:col>
      <xdr:colOff>2676525</xdr:colOff>
      <xdr:row>5</xdr:row>
      <xdr:rowOff>196850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3CE84A1-CD79-40B4-8538-E55A924A2541}"/>
            </a:ext>
          </a:extLst>
        </xdr:cNvPr>
        <xdr:cNvSpPr/>
      </xdr:nvSpPr>
      <xdr:spPr>
        <a:xfrm>
          <a:off x="647700" y="1028700"/>
          <a:ext cx="2463800" cy="561975"/>
        </a:xfrm>
        <a:prstGeom prst="rect">
          <a:avLst/>
        </a:prstGeom>
        <a:solidFill>
          <a:srgbClr val="1A243A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fr-FR" sz="1100" b="1"/>
        </a:p>
        <a:p>
          <a:pPr algn="ctr"/>
          <a:r>
            <a:rPr lang="fr-FR" sz="1100" b="1"/>
            <a:t>Logo</a:t>
          </a:r>
          <a:r>
            <a:rPr lang="fr-FR" sz="1100" b="1" baseline="0"/>
            <a:t> de l'entreprise</a:t>
          </a:r>
          <a:endParaRPr lang="fr-FR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4</xdr:row>
      <xdr:rowOff>6350</xdr:rowOff>
    </xdr:from>
    <xdr:to>
      <xdr:col>2</xdr:col>
      <xdr:colOff>2676525</xdr:colOff>
      <xdr:row>6</xdr:row>
      <xdr:rowOff>196850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4AB75D6-DF19-4CAF-A2BF-8588D4E1B9AE}"/>
            </a:ext>
          </a:extLst>
        </xdr:cNvPr>
        <xdr:cNvSpPr/>
      </xdr:nvSpPr>
      <xdr:spPr>
        <a:xfrm>
          <a:off x="647700" y="733425"/>
          <a:ext cx="2463800" cy="590550"/>
        </a:xfrm>
        <a:prstGeom prst="rect">
          <a:avLst/>
        </a:prstGeom>
        <a:solidFill>
          <a:srgbClr val="1A243A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fr-FR" sz="1100" b="1"/>
        </a:p>
        <a:p>
          <a:pPr algn="ctr"/>
          <a:r>
            <a:rPr lang="fr-FR" sz="1100" b="1"/>
            <a:t>Logo</a:t>
          </a:r>
          <a:r>
            <a:rPr lang="fr-FR" sz="1100" b="1" baseline="0"/>
            <a:t> de l'entreprise</a:t>
          </a:r>
          <a:endParaRPr lang="fr-FR" sz="1100" b="1"/>
        </a:p>
      </xdr:txBody>
    </xdr:sp>
    <xdr:clientData/>
  </xdr:twoCellAnchor>
  <xdr:twoCellAnchor>
    <xdr:from>
      <xdr:col>2</xdr:col>
      <xdr:colOff>209550</xdr:colOff>
      <xdr:row>4</xdr:row>
      <xdr:rowOff>6350</xdr:rowOff>
    </xdr:from>
    <xdr:to>
      <xdr:col>2</xdr:col>
      <xdr:colOff>2676525</xdr:colOff>
      <xdr:row>6</xdr:row>
      <xdr:rowOff>196850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7E3856DD-03AB-4340-8E6D-DC4B6AEC5C7D}"/>
            </a:ext>
          </a:extLst>
        </xdr:cNvPr>
        <xdr:cNvSpPr/>
      </xdr:nvSpPr>
      <xdr:spPr>
        <a:xfrm>
          <a:off x="647700" y="1028700"/>
          <a:ext cx="2463800" cy="561975"/>
        </a:xfrm>
        <a:prstGeom prst="rect">
          <a:avLst/>
        </a:prstGeom>
        <a:solidFill>
          <a:srgbClr val="1A243A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fr-FR" sz="1100" b="1"/>
        </a:p>
        <a:p>
          <a:pPr algn="ctr"/>
          <a:r>
            <a:rPr lang="fr-FR" sz="1100" b="1"/>
            <a:t>Logo</a:t>
          </a:r>
          <a:r>
            <a:rPr lang="fr-FR" sz="1100" b="1" baseline="0"/>
            <a:t> de l'entreprise</a:t>
          </a:r>
          <a:endParaRPr lang="fr-FR" sz="1100" b="1"/>
        </a:p>
      </xdr:txBody>
    </xdr:sp>
    <xdr:clientData/>
  </xdr:twoCellAnchor>
  <xdr:twoCellAnchor>
    <xdr:from>
      <xdr:col>2</xdr:col>
      <xdr:colOff>209550</xdr:colOff>
      <xdr:row>3</xdr:row>
      <xdr:rowOff>6350</xdr:rowOff>
    </xdr:from>
    <xdr:to>
      <xdr:col>2</xdr:col>
      <xdr:colOff>2676525</xdr:colOff>
      <xdr:row>5</xdr:row>
      <xdr:rowOff>196850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AA7D7D9-21C5-4EAE-B0F3-5E50E830C5AF}"/>
            </a:ext>
          </a:extLst>
        </xdr:cNvPr>
        <xdr:cNvSpPr/>
      </xdr:nvSpPr>
      <xdr:spPr>
        <a:xfrm>
          <a:off x="647700" y="838200"/>
          <a:ext cx="2463800" cy="561975"/>
        </a:xfrm>
        <a:prstGeom prst="rect">
          <a:avLst/>
        </a:prstGeom>
        <a:solidFill>
          <a:srgbClr val="1A243A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fr-FR" sz="1100" b="1"/>
        </a:p>
        <a:p>
          <a:pPr algn="ctr"/>
          <a:r>
            <a:rPr lang="fr-FR" sz="1100" b="1"/>
            <a:t>Logo</a:t>
          </a:r>
          <a:r>
            <a:rPr lang="fr-FR" sz="1100" b="1" baseline="0"/>
            <a:t> de l'entreprise</a:t>
          </a:r>
          <a:endParaRPr lang="fr-FR" sz="1100" b="1"/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35962-3336-4A90-A07E-D1D1B61CC811}">
  <sheetPr>
    <tabColor rgb="FF1A243A"/>
  </sheetPr>
  <dimension ref="B2:M77"/>
  <sheetViews>
    <sheetView tabSelected="1" zoomScale="81" zoomScaleNormal="81" workbookViewId="0">
      <selection activeCell="L42" sqref="L42"/>
    </sheetView>
  </sheetViews>
  <sheetFormatPr baseColWidth="10" defaultRowHeight="14.5"/>
  <cols>
    <col min="1" max="1" width="10.90625" style="47"/>
    <col min="2" max="2" width="11.54296875" style="47"/>
    <col min="3" max="12" width="10.90625" style="47"/>
    <col min="13" max="13" width="26" style="47" customWidth="1"/>
    <col min="14" max="16384" width="10.90625" style="47"/>
  </cols>
  <sheetData>
    <row r="2" spans="2:13" ht="28" customHeight="1">
      <c r="B2" s="139" t="e" vm="1">
        <v>#VALUE!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2:13"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</row>
    <row r="5" spans="2:13" ht="21">
      <c r="B5" s="51" t="s">
        <v>25</v>
      </c>
      <c r="C5" s="52"/>
      <c r="D5" s="53"/>
      <c r="E5" s="104"/>
      <c r="F5" s="104"/>
      <c r="G5" s="104"/>
      <c r="H5" s="104"/>
      <c r="I5" s="104"/>
      <c r="J5" s="104"/>
      <c r="K5" s="104"/>
      <c r="L5" s="104"/>
      <c r="M5" s="105"/>
    </row>
    <row r="6" spans="2:13">
      <c r="B6" s="106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8"/>
    </row>
    <row r="7" spans="2:13" ht="15.5">
      <c r="B7" s="109" t="s">
        <v>26</v>
      </c>
      <c r="C7" s="110"/>
      <c r="D7" s="110"/>
      <c r="E7" s="107"/>
      <c r="F7" s="107"/>
      <c r="G7" s="107"/>
      <c r="H7" s="107"/>
      <c r="I7" s="107"/>
      <c r="J7" s="107"/>
      <c r="K7" s="107"/>
      <c r="L7" s="107"/>
      <c r="M7" s="108"/>
    </row>
    <row r="8" spans="2:13">
      <c r="B8" s="111" t="s">
        <v>161</v>
      </c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8"/>
    </row>
    <row r="9" spans="2:13">
      <c r="B9" s="111" t="s">
        <v>150</v>
      </c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8"/>
    </row>
    <row r="10" spans="2:13">
      <c r="B10" s="111" t="s">
        <v>206</v>
      </c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8"/>
    </row>
    <row r="11" spans="2:13">
      <c r="B11" s="111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8"/>
    </row>
    <row r="12" spans="2:13">
      <c r="B12" s="112" t="s">
        <v>27</v>
      </c>
      <c r="C12" s="125"/>
      <c r="D12" s="125"/>
      <c r="E12" s="125"/>
      <c r="F12" s="107"/>
      <c r="G12" s="107"/>
      <c r="H12" s="107"/>
      <c r="I12" s="107"/>
      <c r="J12" s="107"/>
      <c r="K12" s="107"/>
      <c r="L12" s="107"/>
      <c r="M12" s="108"/>
    </row>
    <row r="13" spans="2:13">
      <c r="B13" s="112" t="s">
        <v>48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8"/>
    </row>
    <row r="14" spans="2:13">
      <c r="B14" s="112" t="s">
        <v>55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8"/>
    </row>
    <row r="15" spans="2:13">
      <c r="B15" s="112" t="s">
        <v>49</v>
      </c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8"/>
    </row>
    <row r="16" spans="2:13">
      <c r="B16" s="112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8"/>
    </row>
    <row r="17" spans="2:13">
      <c r="B17" s="111" t="s">
        <v>28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8"/>
    </row>
    <row r="18" spans="2:13">
      <c r="B18" s="112" t="s">
        <v>58</v>
      </c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8"/>
    </row>
    <row r="19" spans="2:13">
      <c r="B19" s="112" t="s">
        <v>59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8"/>
    </row>
    <row r="20" spans="2:13">
      <c r="B20" s="106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8"/>
    </row>
    <row r="21" spans="2:13" ht="15.5">
      <c r="B21" s="109" t="s">
        <v>128</v>
      </c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8"/>
    </row>
    <row r="22" spans="2:13">
      <c r="B22" s="112" t="s">
        <v>151</v>
      </c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8"/>
    </row>
    <row r="23" spans="2:13">
      <c r="B23" s="106" t="s">
        <v>152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8"/>
    </row>
    <row r="24" spans="2:13">
      <c r="B24" s="106" t="s">
        <v>153</v>
      </c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8"/>
    </row>
    <row r="25" spans="2:13">
      <c r="B25" s="113" t="s">
        <v>154</v>
      </c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5"/>
    </row>
    <row r="27" spans="2:13" ht="21">
      <c r="B27" s="51" t="s">
        <v>29</v>
      </c>
      <c r="C27" s="52"/>
      <c r="D27" s="52"/>
      <c r="E27" s="53"/>
      <c r="F27" s="104"/>
      <c r="G27" s="104"/>
      <c r="H27" s="104"/>
      <c r="I27" s="104"/>
      <c r="J27" s="104"/>
      <c r="K27" s="104"/>
      <c r="L27" s="104"/>
      <c r="M27" s="105"/>
    </row>
    <row r="28" spans="2:13">
      <c r="B28" s="106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8"/>
    </row>
    <row r="29" spans="2:13" ht="15.5">
      <c r="B29" s="116" t="s">
        <v>30</v>
      </c>
      <c r="C29" s="110"/>
      <c r="D29" s="110"/>
      <c r="E29" s="107"/>
      <c r="F29" s="107"/>
      <c r="G29" s="107"/>
      <c r="H29" s="107"/>
      <c r="I29" s="107"/>
      <c r="J29" s="107"/>
      <c r="K29" s="107"/>
      <c r="L29" s="107"/>
      <c r="M29" s="108"/>
    </row>
    <row r="30" spans="2:13">
      <c r="B30" s="111" t="s">
        <v>60</v>
      </c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8"/>
    </row>
    <row r="31" spans="2:13">
      <c r="B31" s="111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8"/>
    </row>
    <row r="32" spans="2:13">
      <c r="B32" s="112" t="s">
        <v>54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8"/>
    </row>
    <row r="33" spans="2:13">
      <c r="B33" s="117" t="s">
        <v>31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8"/>
    </row>
    <row r="34" spans="2:13">
      <c r="B34" s="117" t="s">
        <v>50</v>
      </c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8"/>
    </row>
    <row r="35" spans="2:13">
      <c r="B35" s="117" t="s">
        <v>155</v>
      </c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8"/>
    </row>
    <row r="36" spans="2:13">
      <c r="B36" s="117" t="s">
        <v>156</v>
      </c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8"/>
    </row>
    <row r="37" spans="2:13">
      <c r="B37" s="117" t="s">
        <v>61</v>
      </c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8"/>
    </row>
    <row r="38" spans="2:13">
      <c r="B38" s="117" t="s">
        <v>51</v>
      </c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8"/>
    </row>
    <row r="39" spans="2:13">
      <c r="B39" s="106" t="s">
        <v>157</v>
      </c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8"/>
    </row>
    <row r="40" spans="2:13">
      <c r="B40" s="106" t="s">
        <v>52</v>
      </c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8"/>
    </row>
    <row r="41" spans="2:13">
      <c r="B41" s="117" t="s">
        <v>53</v>
      </c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8"/>
    </row>
    <row r="42" spans="2:13">
      <c r="B42" s="11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8"/>
    </row>
    <row r="43" spans="2:13" ht="15.5">
      <c r="B43" s="116" t="s">
        <v>32</v>
      </c>
      <c r="C43" s="110"/>
      <c r="D43" s="107"/>
      <c r="E43" s="107"/>
      <c r="F43" s="107"/>
      <c r="G43" s="107"/>
      <c r="H43" s="107"/>
      <c r="I43" s="107"/>
      <c r="J43" s="107"/>
      <c r="K43" s="107"/>
      <c r="L43" s="107"/>
      <c r="M43" s="108"/>
    </row>
    <row r="44" spans="2:13">
      <c r="B44" s="112" t="s">
        <v>197</v>
      </c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8"/>
    </row>
    <row r="45" spans="2:13">
      <c r="B45" s="106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8"/>
    </row>
    <row r="46" spans="2:13" ht="15.5">
      <c r="B46" s="116" t="s">
        <v>33</v>
      </c>
      <c r="C46" s="110"/>
      <c r="D46" s="110"/>
      <c r="E46" s="110"/>
      <c r="F46" s="107"/>
      <c r="G46" s="107"/>
      <c r="H46" s="107"/>
      <c r="I46" s="107"/>
      <c r="J46" s="107"/>
      <c r="K46" s="107"/>
      <c r="L46" s="107"/>
      <c r="M46" s="108"/>
    </row>
    <row r="47" spans="2:13">
      <c r="B47" s="112" t="s">
        <v>34</v>
      </c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8"/>
    </row>
    <row r="48" spans="2:13">
      <c r="B48" s="111" t="s">
        <v>35</v>
      </c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8"/>
    </row>
    <row r="49" spans="2:13">
      <c r="B49" s="111" t="s">
        <v>130</v>
      </c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8"/>
    </row>
    <row r="50" spans="2:13">
      <c r="B50" s="111" t="s">
        <v>198</v>
      </c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8"/>
    </row>
    <row r="51" spans="2:13">
      <c r="B51" s="112" t="s">
        <v>36</v>
      </c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8"/>
    </row>
    <row r="52" spans="2:13">
      <c r="B52" s="111" t="s">
        <v>199</v>
      </c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8"/>
    </row>
    <row r="53" spans="2:13">
      <c r="B53" s="106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8"/>
    </row>
    <row r="54" spans="2:13" ht="15.5">
      <c r="B54" s="116" t="s">
        <v>37</v>
      </c>
      <c r="C54" s="110"/>
      <c r="D54" s="107"/>
      <c r="E54" s="107"/>
      <c r="F54" s="107"/>
      <c r="G54" s="107"/>
      <c r="H54" s="107"/>
      <c r="I54" s="107"/>
      <c r="J54" s="107"/>
      <c r="K54" s="107"/>
      <c r="L54" s="107"/>
      <c r="M54" s="108"/>
    </row>
    <row r="55" spans="2:13">
      <c r="B55" s="112" t="s">
        <v>38</v>
      </c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8"/>
    </row>
    <row r="56" spans="2:13">
      <c r="B56" s="111" t="s">
        <v>200</v>
      </c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8"/>
    </row>
    <row r="57" spans="2:13">
      <c r="B57" s="111" t="s">
        <v>158</v>
      </c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8"/>
    </row>
    <row r="58" spans="2:13">
      <c r="B58" s="111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8"/>
    </row>
    <row r="59" spans="2:13">
      <c r="B59" s="112" t="s">
        <v>39</v>
      </c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8"/>
    </row>
    <row r="60" spans="2:13">
      <c r="B60" s="112" t="s">
        <v>135</v>
      </c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8"/>
    </row>
    <row r="61" spans="2:13">
      <c r="B61" s="112" t="s">
        <v>136</v>
      </c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8"/>
    </row>
    <row r="62" spans="2:13">
      <c r="B62" s="112" t="s">
        <v>162</v>
      </c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8"/>
    </row>
    <row r="63" spans="2:13">
      <c r="B63" s="112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8"/>
    </row>
    <row r="64" spans="2:13">
      <c r="B64" s="112" t="s">
        <v>40</v>
      </c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8"/>
    </row>
    <row r="65" spans="2:13">
      <c r="B65" s="111" t="s">
        <v>159</v>
      </c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8"/>
    </row>
    <row r="66" spans="2:13">
      <c r="B66" s="112" t="s">
        <v>160</v>
      </c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8"/>
    </row>
    <row r="67" spans="2:13">
      <c r="B67" s="113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5"/>
    </row>
    <row r="69" spans="2:13" ht="21">
      <c r="B69" s="51" t="s">
        <v>41</v>
      </c>
      <c r="C69" s="52"/>
      <c r="D69" s="53"/>
      <c r="E69" s="104"/>
      <c r="F69" s="104"/>
      <c r="G69" s="104"/>
      <c r="H69" s="104"/>
      <c r="I69" s="104"/>
      <c r="J69" s="104"/>
      <c r="K69" s="104"/>
      <c r="L69" s="104"/>
      <c r="M69" s="105"/>
    </row>
    <row r="70" spans="2:13">
      <c r="B70" s="111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8"/>
    </row>
    <row r="71" spans="2:13">
      <c r="B71" s="112" t="s">
        <v>42</v>
      </c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8"/>
    </row>
    <row r="72" spans="2:13">
      <c r="B72" s="111" t="s">
        <v>43</v>
      </c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M72" s="108"/>
    </row>
    <row r="73" spans="2:13">
      <c r="B73" s="111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8"/>
    </row>
    <row r="74" spans="2:13">
      <c r="B74" s="112" t="s">
        <v>44</v>
      </c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8"/>
    </row>
    <row r="75" spans="2:13">
      <c r="B75" s="111" t="s">
        <v>45</v>
      </c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8"/>
    </row>
    <row r="76" spans="2:13">
      <c r="B76" s="112" t="s">
        <v>46</v>
      </c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8"/>
    </row>
    <row r="77" spans="2:13">
      <c r="B77" s="118" t="s">
        <v>47</v>
      </c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5"/>
    </row>
  </sheetData>
  <mergeCells count="1">
    <mergeCell ref="B2:M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3D526-D64D-4C98-A7F4-B48D1C95107A}">
  <sheetPr>
    <tabColor rgb="FFA9D6E8"/>
  </sheetPr>
  <dimension ref="A1:G37"/>
  <sheetViews>
    <sheetView zoomScale="78" zoomScaleNormal="78" workbookViewId="0">
      <selection activeCell="C16" sqref="C16"/>
    </sheetView>
  </sheetViews>
  <sheetFormatPr baseColWidth="10" defaultColWidth="11.453125" defaultRowHeight="14.5"/>
  <cols>
    <col min="1" max="1" width="1.54296875" style="3" customWidth="1"/>
    <col min="2" max="2" width="4.81640625" style="3" customWidth="1"/>
    <col min="3" max="3" width="87.90625" style="3" bestFit="1" customWidth="1"/>
    <col min="4" max="4" width="97.6328125" style="4" customWidth="1"/>
    <col min="5" max="5" width="42.90625" style="3" customWidth="1"/>
    <col min="6" max="6" width="11.453125" style="3"/>
    <col min="7" max="7" width="60.1796875" style="3" customWidth="1"/>
    <col min="8" max="8" width="53.81640625" style="3" customWidth="1"/>
    <col min="9" max="16384" width="11.453125" style="3"/>
  </cols>
  <sheetData>
    <row r="1" spans="1:4" ht="35" customHeight="1">
      <c r="A1" s="1"/>
      <c r="B1" s="1"/>
      <c r="C1" s="120" t="s">
        <v>65</v>
      </c>
      <c r="D1" s="122" t="e" vm="1">
        <v>#VALUE!</v>
      </c>
    </row>
    <row r="2" spans="1:4" ht="15" thickBot="1">
      <c r="A2" s="5"/>
      <c r="B2" s="1"/>
    </row>
    <row r="3" spans="1:4" ht="15" customHeight="1">
      <c r="A3" s="5"/>
      <c r="B3" s="1"/>
      <c r="C3" s="87" t="s">
        <v>126</v>
      </c>
      <c r="D3" s="55"/>
    </row>
    <row r="4" spans="1:4" ht="15" customHeight="1">
      <c r="A4" s="5"/>
      <c r="B4" s="1"/>
      <c r="C4" s="88" t="s">
        <v>194</v>
      </c>
      <c r="D4" s="55"/>
    </row>
    <row r="5" spans="1:4" ht="15" customHeight="1">
      <c r="A5" s="5"/>
      <c r="B5" s="1"/>
      <c r="C5" s="88" t="s">
        <v>127</v>
      </c>
      <c r="D5" s="55"/>
    </row>
    <row r="6" spans="1:4" ht="15" customHeight="1">
      <c r="A6" s="5"/>
      <c r="B6" s="6"/>
      <c r="C6" s="88" t="s">
        <v>195</v>
      </c>
      <c r="D6" s="55"/>
    </row>
    <row r="7" spans="1:4" ht="15" customHeight="1">
      <c r="A7" s="5"/>
      <c r="B7" s="6"/>
      <c r="C7" s="88" t="s">
        <v>201</v>
      </c>
      <c r="D7" s="55"/>
    </row>
    <row r="8" spans="1:4" ht="15" customHeight="1" thickBot="1">
      <c r="C8" s="89" t="s">
        <v>202</v>
      </c>
      <c r="D8" s="55"/>
    </row>
    <row r="9" spans="1:4" ht="15" customHeight="1">
      <c r="C9" s="8"/>
    </row>
    <row r="10" spans="1:4" ht="17.25" customHeight="1">
      <c r="C10" s="70" t="s">
        <v>91</v>
      </c>
      <c r="D10" s="70" t="s">
        <v>92</v>
      </c>
    </row>
    <row r="11" spans="1:4" s="8" customFormat="1" ht="20" customHeight="1">
      <c r="B11" s="147" t="s">
        <v>62</v>
      </c>
      <c r="C11" s="143" t="s">
        <v>4</v>
      </c>
      <c r="D11" s="144"/>
    </row>
    <row r="12" spans="1:4" s="8" customFormat="1" ht="45" customHeight="1">
      <c r="B12" s="148"/>
      <c r="C12" s="83" t="s">
        <v>163</v>
      </c>
      <c r="D12" s="56"/>
    </row>
    <row r="13" spans="1:4" s="8" customFormat="1" ht="45" customHeight="1">
      <c r="B13" s="148"/>
      <c r="C13" s="83" t="s">
        <v>164</v>
      </c>
      <c r="D13" s="56"/>
    </row>
    <row r="14" spans="1:4" s="8" customFormat="1" ht="45" customHeight="1">
      <c r="B14" s="148"/>
      <c r="C14" s="84" t="s">
        <v>70</v>
      </c>
      <c r="D14" s="56"/>
    </row>
    <row r="15" spans="1:4" s="8" customFormat="1" ht="45" customHeight="1">
      <c r="B15" s="148"/>
      <c r="C15" s="83" t="s">
        <v>165</v>
      </c>
      <c r="D15" s="56"/>
    </row>
    <row r="16" spans="1:4" s="8" customFormat="1" ht="45" customHeight="1">
      <c r="B16" s="148"/>
      <c r="C16" s="83" t="s">
        <v>169</v>
      </c>
      <c r="D16" s="56"/>
    </row>
    <row r="17" spans="2:7" s="8" customFormat="1" ht="45" customHeight="1">
      <c r="B17" s="148"/>
      <c r="C17" s="98" t="s">
        <v>73</v>
      </c>
      <c r="D17" s="56"/>
    </row>
    <row r="18" spans="2:7" s="8" customFormat="1" ht="45" customHeight="1">
      <c r="B18" s="148"/>
      <c r="C18" s="84" t="s">
        <v>175</v>
      </c>
      <c r="D18" s="56"/>
      <c r="G18" s="9"/>
    </row>
    <row r="19" spans="2:7" s="8" customFormat="1" ht="45" customHeight="1">
      <c r="B19" s="149"/>
      <c r="C19" s="84" t="s">
        <v>174</v>
      </c>
      <c r="D19" s="129"/>
      <c r="G19" s="130"/>
    </row>
    <row r="20" spans="2:7" s="8" customFormat="1" ht="20" customHeight="1">
      <c r="B20" s="140" t="s">
        <v>63</v>
      </c>
      <c r="C20" s="143" t="s">
        <v>66</v>
      </c>
      <c r="D20" s="144"/>
    </row>
    <row r="21" spans="2:7" s="8" customFormat="1" ht="45" customHeight="1">
      <c r="B21" s="140"/>
      <c r="C21" s="83" t="s">
        <v>170</v>
      </c>
      <c r="D21" s="56"/>
    </row>
    <row r="22" spans="2:7" s="8" customFormat="1" ht="104" customHeight="1">
      <c r="B22" s="140"/>
      <c r="C22" s="83" t="s">
        <v>171</v>
      </c>
      <c r="D22" s="56"/>
    </row>
    <row r="23" spans="2:7" s="8" customFormat="1" ht="45" customHeight="1">
      <c r="B23" s="140"/>
      <c r="C23" s="83" t="s">
        <v>144</v>
      </c>
      <c r="D23" s="56"/>
    </row>
    <row r="24" spans="2:7" s="8" customFormat="1" ht="45" customHeight="1">
      <c r="B24" s="140"/>
      <c r="C24" s="83" t="s">
        <v>133</v>
      </c>
      <c r="D24" s="56"/>
    </row>
    <row r="25" spans="2:7" s="8" customFormat="1" ht="45" customHeight="1">
      <c r="B25" s="140"/>
      <c r="C25" s="83" t="s">
        <v>166</v>
      </c>
      <c r="D25" s="56"/>
    </row>
    <row r="26" spans="2:7" s="8" customFormat="1" ht="45" customHeight="1">
      <c r="B26" s="140"/>
      <c r="C26" s="83" t="s">
        <v>184</v>
      </c>
      <c r="D26" s="56"/>
    </row>
    <row r="27" spans="2:7" s="8" customFormat="1" ht="45" customHeight="1">
      <c r="B27" s="140"/>
      <c r="C27" s="86" t="s">
        <v>185</v>
      </c>
      <c r="D27" s="57"/>
    </row>
    <row r="28" spans="2:7" s="8" customFormat="1" ht="20" customHeight="1">
      <c r="B28" s="141" t="s">
        <v>64</v>
      </c>
      <c r="C28" s="145" t="s">
        <v>67</v>
      </c>
      <c r="D28" s="146"/>
    </row>
    <row r="29" spans="2:7" s="8" customFormat="1" ht="45" customHeight="1">
      <c r="B29" s="142"/>
      <c r="C29" s="83" t="s">
        <v>146</v>
      </c>
      <c r="D29" s="56"/>
    </row>
    <row r="30" spans="2:7" s="8" customFormat="1" ht="45" customHeight="1">
      <c r="B30" s="142"/>
      <c r="C30" s="83" t="s">
        <v>83</v>
      </c>
      <c r="D30" s="58"/>
    </row>
    <row r="31" spans="2:7" s="8" customFormat="1" ht="45" customHeight="1">
      <c r="B31" s="142"/>
      <c r="C31" s="84" t="s">
        <v>147</v>
      </c>
      <c r="D31" s="56"/>
    </row>
    <row r="32" spans="2:7" s="8" customFormat="1" ht="45" customHeight="1">
      <c r="B32" s="142"/>
      <c r="C32" s="83" t="s">
        <v>148</v>
      </c>
      <c r="D32" s="58"/>
    </row>
    <row r="33" spans="2:4" s="8" customFormat="1" ht="45" customHeight="1">
      <c r="B33" s="142"/>
      <c r="C33" s="98" t="s">
        <v>86</v>
      </c>
      <c r="D33" s="58"/>
    </row>
    <row r="34" spans="2:4" s="8" customFormat="1" ht="45" customHeight="1">
      <c r="B34" s="142"/>
      <c r="C34" s="98" t="s">
        <v>87</v>
      </c>
      <c r="D34" s="58"/>
    </row>
    <row r="35" spans="2:4" s="8" customFormat="1" ht="45" customHeight="1">
      <c r="B35" s="142"/>
      <c r="C35" s="98" t="s">
        <v>149</v>
      </c>
      <c r="D35" s="58"/>
    </row>
    <row r="36" spans="2:4" s="8" customFormat="1" ht="45" customHeight="1">
      <c r="B36" s="142"/>
      <c r="C36" s="98" t="s">
        <v>89</v>
      </c>
      <c r="D36" s="58"/>
    </row>
    <row r="37" spans="2:4" s="8" customFormat="1" ht="45" customHeight="1">
      <c r="B37" s="142"/>
      <c r="C37" s="84" t="s">
        <v>172</v>
      </c>
      <c r="D37" s="58"/>
    </row>
  </sheetData>
  <mergeCells count="6">
    <mergeCell ref="B20:B27"/>
    <mergeCell ref="B28:B37"/>
    <mergeCell ref="C11:D11"/>
    <mergeCell ref="C20:D20"/>
    <mergeCell ref="C28:D28"/>
    <mergeCell ref="B11:B19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5">
        <x14:dataValidation type="list" allowBlank="1" showInputMessage="1" showErrorMessage="1" xr:uid="{FF63E740-840F-453A-A90F-48AEE2B33302}">
          <x14:formula1>
            <xm:f>'4.Notes'!$B$25:$B$28</xm:f>
          </x14:formula1>
          <xm:sqref>D18</xm:sqref>
        </x14:dataValidation>
        <x14:dataValidation type="list" allowBlank="1" showInputMessage="1" showErrorMessage="1" xr:uid="{49103E14-E22E-40CE-9E97-798AE275AB65}">
          <x14:formula1>
            <xm:f>'4.Notes'!$B$22:$B$23</xm:f>
          </x14:formula1>
          <xm:sqref>D17</xm:sqref>
        </x14:dataValidation>
        <x14:dataValidation type="list" allowBlank="1" showInputMessage="1" showErrorMessage="1" xr:uid="{ED986F9A-8764-49F3-907F-4D00D5EC5597}">
          <x14:formula1>
            <xm:f>'4.Notes'!$B$18:$B$20</xm:f>
          </x14:formula1>
          <xm:sqref>D16</xm:sqref>
        </x14:dataValidation>
        <x14:dataValidation type="list" allowBlank="1" showInputMessage="1" showErrorMessage="1" xr:uid="{56C292A7-B8A3-4EEF-BF3D-06CCF0977541}">
          <x14:formula1>
            <xm:f>'4.Notes'!$B$14:$B$16</xm:f>
          </x14:formula1>
          <xm:sqref>D15</xm:sqref>
        </x14:dataValidation>
        <x14:dataValidation type="list" allowBlank="1" showInputMessage="1" showErrorMessage="1" xr:uid="{246A851D-3BFF-4BAF-A109-FFF5FDF1B849}">
          <x14:formula1>
            <xm:f>'4.Notes'!$B$10:$B$12</xm:f>
          </x14:formula1>
          <xm:sqref>D14</xm:sqref>
        </x14:dataValidation>
        <x14:dataValidation type="list" allowBlank="1" showInputMessage="1" showErrorMessage="1" xr:uid="{B25AB127-1842-45CA-A9FA-9930290978B4}">
          <x14:formula1>
            <xm:f>'4.Notes'!$B$6:$B$8</xm:f>
          </x14:formula1>
          <xm:sqref>D13</xm:sqref>
        </x14:dataValidation>
        <x14:dataValidation type="list" allowBlank="1" showInputMessage="1" showErrorMessage="1" xr:uid="{2D7F4C5E-3EF8-4705-BEE6-EF24F3902966}">
          <x14:formula1>
            <xm:f>'4.Notes'!$B$2:$B$4</xm:f>
          </x14:formula1>
          <xm:sqref>D12</xm:sqref>
        </x14:dataValidation>
        <x14:dataValidation type="list" allowBlank="1" showInputMessage="1" showErrorMessage="1" xr:uid="{B24FFCD6-05A5-473B-BA00-27BC273727B2}">
          <x14:formula1>
            <xm:f>'4.Notes'!$F$22:$F$23</xm:f>
          </x14:formula1>
          <xm:sqref>D27</xm:sqref>
        </x14:dataValidation>
        <x14:dataValidation type="list" allowBlank="1" showInputMessage="1" showErrorMessage="1" xr:uid="{D6E53843-2040-4249-9C61-8FC26F9C4F20}">
          <x14:formula1>
            <xm:f>'4.Notes'!$F$19:$F$20</xm:f>
          </x14:formula1>
          <xm:sqref>D26</xm:sqref>
        </x14:dataValidation>
        <x14:dataValidation type="list" allowBlank="1" showInputMessage="1" showErrorMessage="1" xr:uid="{6C8BF80A-8D2E-4C82-A2C8-C69BAAA55350}">
          <x14:formula1>
            <xm:f>'4.Notes'!$F$16:$F$17</xm:f>
          </x14:formula1>
          <xm:sqref>D25</xm:sqref>
        </x14:dataValidation>
        <x14:dataValidation type="list" allowBlank="1" showInputMessage="1" showErrorMessage="1" xr:uid="{B620EC54-E1B0-4233-A3AC-D1FAE29087A1}">
          <x14:formula1>
            <xm:f>'4.Notes'!$F$13:$F$14</xm:f>
          </x14:formula1>
          <xm:sqref>D24</xm:sqref>
        </x14:dataValidation>
        <x14:dataValidation type="list" allowBlank="1" showInputMessage="1" showErrorMessage="1" xr:uid="{99F297DC-4844-4DB0-A0DF-191C05E0CE0B}">
          <x14:formula1>
            <xm:f>'4.Notes'!$F$10:$F$11</xm:f>
          </x14:formula1>
          <xm:sqref>D23</xm:sqref>
        </x14:dataValidation>
        <x14:dataValidation type="list" allowBlank="1" showInputMessage="1" showErrorMessage="1" xr:uid="{EF141E00-27FC-489F-BCF2-371469176012}">
          <x14:formula1>
            <xm:f>'4.Notes'!$F$6:$F$9</xm:f>
          </x14:formula1>
          <xm:sqref>D22</xm:sqref>
        </x14:dataValidation>
        <x14:dataValidation type="list" allowBlank="1" showInputMessage="1" showErrorMessage="1" xr:uid="{F49EDF48-8C3B-49D7-91D5-4E647568AA08}">
          <x14:formula1>
            <xm:f>'4.Notes'!$F$2:$F$4</xm:f>
          </x14:formula1>
          <xm:sqref>D21</xm:sqref>
        </x14:dataValidation>
        <x14:dataValidation type="list" allowBlank="1" showInputMessage="1" showErrorMessage="1" xr:uid="{900A25E4-12E4-4DA3-9DA7-E4D5D3D36E4D}">
          <x14:formula1>
            <xm:f>'4.Notes'!$J$30:$J$31</xm:f>
          </x14:formula1>
          <xm:sqref>D37</xm:sqref>
        </x14:dataValidation>
        <x14:dataValidation type="list" allowBlank="1" showInputMessage="1" showErrorMessage="1" xr:uid="{CB567891-D873-401C-AC94-74547F4192A8}">
          <x14:formula1>
            <xm:f>'4.Notes'!$J$26:$J$28</xm:f>
          </x14:formula1>
          <xm:sqref>D36</xm:sqref>
        </x14:dataValidation>
        <x14:dataValidation type="list" allowBlank="1" showInputMessage="1" showErrorMessage="1" xr:uid="{D7717128-7C95-4819-A35B-BAA68F44D8C0}">
          <x14:formula1>
            <xm:f>'4.Notes'!$J$22:$J$24</xm:f>
          </x14:formula1>
          <xm:sqref>D35</xm:sqref>
        </x14:dataValidation>
        <x14:dataValidation type="list" allowBlank="1" showInputMessage="1" showErrorMessage="1" xr:uid="{14798B71-FD16-4F89-8C1A-5432B8115763}">
          <x14:formula1>
            <xm:f>'4.Notes'!$J$18:$J$20</xm:f>
          </x14:formula1>
          <xm:sqref>D34</xm:sqref>
        </x14:dataValidation>
        <x14:dataValidation type="list" allowBlank="1" showInputMessage="1" showErrorMessage="1" xr:uid="{D61A160D-A708-4AB9-85A7-65B5CC4C300B}">
          <x14:formula1>
            <xm:f>'4.Notes'!$J$14:$J$16</xm:f>
          </x14:formula1>
          <xm:sqref>D33</xm:sqref>
        </x14:dataValidation>
        <x14:dataValidation type="list" allowBlank="1" showInputMessage="1" showErrorMessage="1" xr:uid="{D94F1BB8-F4E9-44CC-89DD-8BA776C68970}">
          <x14:formula1>
            <xm:f>'4.Notes'!$J$11:$J$12</xm:f>
          </x14:formula1>
          <xm:sqref>D32</xm:sqref>
        </x14:dataValidation>
        <x14:dataValidation type="list" allowBlank="1" showInputMessage="1" showErrorMessage="1" xr:uid="{59FC05C3-A3BA-4844-BC4E-1A1F7A00B53C}">
          <x14:formula1>
            <xm:f>'4.Notes'!$J$8:$J$9</xm:f>
          </x14:formula1>
          <xm:sqref>D31</xm:sqref>
        </x14:dataValidation>
        <x14:dataValidation type="list" allowBlank="1" showInputMessage="1" showErrorMessage="1" xr:uid="{C5772C2D-EAC0-41B4-AD86-18386DBB37FB}">
          <x14:formula1>
            <xm:f>'4.Notes'!$J$5:$J$6</xm:f>
          </x14:formula1>
          <xm:sqref>D30</xm:sqref>
        </x14:dataValidation>
        <x14:dataValidation type="list" allowBlank="1" showInputMessage="1" showErrorMessage="1" xr:uid="{4FC837F3-3507-4EE0-BE81-0D721A671D2C}">
          <x14:formula1>
            <xm:f>'4.Notes'!$J$2:$J$3</xm:f>
          </x14:formula1>
          <xm:sqref>D29</xm:sqref>
        </x14:dataValidation>
        <x14:dataValidation type="list" allowBlank="1" showInputMessage="1" showErrorMessage="1" xr:uid="{4BC9CE46-E82B-4243-9AF2-CD18D7E9DABC}">
          <x14:formula1>
            <xm:f>'4.Notes'!$B$30:$B$31</xm:f>
          </x14:formula1>
          <xm:sqref>D19</xm:sqref>
        </x14:dataValidation>
        <x14:dataValidation type="list" allowBlank="1" showInputMessage="1" showErrorMessage="1" xr:uid="{0EB11E0F-5AB7-4A24-BAA8-9F97BA3548E6}">
          <x14:formula1>
            <xm:f>'4.Notes'!$A$56:$A$60</xm:f>
          </x14:formula1>
          <xm:sqref>D4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6C6A3-93B7-44DB-8B7C-4C62AC705C54}">
  <dimension ref="A1:F34"/>
  <sheetViews>
    <sheetView workbookViewId="0">
      <pane xSplit="2" ySplit="5" topLeftCell="C9" activePane="bottomRight" state="frozen"/>
      <selection pane="topRight" activeCell="C1" sqref="C1"/>
      <selection pane="bottomLeft" activeCell="A6" sqref="A6"/>
      <selection pane="bottomRight" activeCell="F16" sqref="F16"/>
    </sheetView>
  </sheetViews>
  <sheetFormatPr baseColWidth="10" defaultColWidth="11.453125" defaultRowHeight="14.5"/>
  <cols>
    <col min="1" max="1" width="1.54296875" style="3" customWidth="1"/>
    <col min="2" max="2" width="4.81640625" style="3" customWidth="1"/>
    <col min="3" max="3" width="87.90625" style="3" bestFit="1" customWidth="1"/>
    <col min="4" max="4" width="42.90625" style="3" customWidth="1"/>
    <col min="5" max="5" width="22.08984375" style="3" customWidth="1"/>
    <col min="6" max="6" width="60.1796875" style="3" customWidth="1"/>
    <col min="7" max="7" width="53.81640625" style="3" customWidth="1"/>
    <col min="8" max="16384" width="11.453125" style="3"/>
  </cols>
  <sheetData>
    <row r="1" spans="1:6">
      <c r="A1" s="1"/>
      <c r="B1" s="1"/>
    </row>
    <row r="2" spans="1:6">
      <c r="A2" s="5"/>
      <c r="B2" s="1"/>
    </row>
    <row r="3" spans="1:6" ht="26">
      <c r="A3" s="5"/>
      <c r="B3" s="6"/>
      <c r="C3" s="10" t="s">
        <v>65</v>
      </c>
    </row>
    <row r="4" spans="1:6" ht="8.25" customHeight="1">
      <c r="C4" s="7"/>
    </row>
    <row r="5" spans="1:6" ht="17.25" customHeight="1">
      <c r="C5" s="17" t="s">
        <v>0</v>
      </c>
      <c r="D5" s="25" t="s">
        <v>1</v>
      </c>
      <c r="E5" s="25" t="s">
        <v>2</v>
      </c>
      <c r="F5" s="25" t="s">
        <v>3</v>
      </c>
    </row>
    <row r="6" spans="1:6" s="8" customFormat="1" ht="58" customHeight="1">
      <c r="B6" s="150" t="s">
        <v>62</v>
      </c>
      <c r="C6" s="154" t="s">
        <v>4</v>
      </c>
      <c r="D6" s="154"/>
      <c r="E6" s="154"/>
      <c r="F6" s="154"/>
    </row>
    <row r="7" spans="1:6" s="8" customFormat="1" ht="48" customHeight="1">
      <c r="B7" s="150"/>
      <c r="C7" s="11" t="s">
        <v>68</v>
      </c>
      <c r="D7" s="21"/>
      <c r="E7" s="19">
        <v>5</v>
      </c>
      <c r="F7" s="22" t="s">
        <v>5</v>
      </c>
    </row>
    <row r="8" spans="1:6" s="8" customFormat="1" ht="61.5" customHeight="1">
      <c r="B8" s="150"/>
      <c r="C8" s="11" t="s">
        <v>69</v>
      </c>
      <c r="D8" s="21"/>
      <c r="E8" s="19">
        <v>5</v>
      </c>
      <c r="F8" s="22" t="s">
        <v>6</v>
      </c>
    </row>
    <row r="9" spans="1:6" s="8" customFormat="1" ht="48" customHeight="1">
      <c r="B9" s="150"/>
      <c r="C9" s="12" t="s">
        <v>70</v>
      </c>
      <c r="D9" s="21"/>
      <c r="E9" s="19">
        <v>5</v>
      </c>
      <c r="F9" s="22" t="s">
        <v>9</v>
      </c>
    </row>
    <row r="10" spans="1:6" s="8" customFormat="1" ht="48" customHeight="1">
      <c r="B10" s="150"/>
      <c r="C10" s="13" t="s">
        <v>71</v>
      </c>
      <c r="D10" s="21"/>
      <c r="E10" s="19">
        <v>5</v>
      </c>
      <c r="F10" s="22" t="s">
        <v>10</v>
      </c>
    </row>
    <row r="11" spans="1:6" s="8" customFormat="1" ht="48" customHeight="1">
      <c r="B11" s="150"/>
      <c r="C11" s="13" t="s">
        <v>72</v>
      </c>
      <c r="D11" s="21"/>
      <c r="E11" s="19">
        <v>5</v>
      </c>
      <c r="F11" s="22" t="s">
        <v>11</v>
      </c>
    </row>
    <row r="12" spans="1:6" s="8" customFormat="1" ht="48" customHeight="1">
      <c r="B12" s="150"/>
      <c r="C12" s="14" t="s">
        <v>73</v>
      </c>
      <c r="D12" s="21"/>
      <c r="E12" s="23">
        <v>2</v>
      </c>
      <c r="F12" s="22" t="s">
        <v>17</v>
      </c>
    </row>
    <row r="13" spans="1:6" s="8" customFormat="1" ht="67.25" customHeight="1">
      <c r="B13" s="150"/>
      <c r="C13" s="15" t="s">
        <v>74</v>
      </c>
      <c r="D13" s="21"/>
      <c r="E13" s="23">
        <v>3</v>
      </c>
      <c r="F13" s="31" t="s">
        <v>14</v>
      </c>
    </row>
    <row r="14" spans="1:6" s="8" customFormat="1" ht="67.25" customHeight="1">
      <c r="B14" s="27"/>
      <c r="C14" s="29"/>
      <c r="D14" s="30"/>
      <c r="E14" s="32">
        <f>SUM(E7:E13)</f>
        <v>30</v>
      </c>
      <c r="F14" s="26"/>
    </row>
    <row r="15" spans="1:6" s="8" customFormat="1" ht="58" customHeight="1">
      <c r="B15" s="151" t="s">
        <v>63</v>
      </c>
      <c r="C15" s="33" t="s">
        <v>66</v>
      </c>
      <c r="D15" s="34"/>
      <c r="E15" s="2"/>
      <c r="F15" s="35"/>
    </row>
    <row r="16" spans="1:6" s="8" customFormat="1" ht="62.5" customHeight="1">
      <c r="B16" s="151"/>
      <c r="C16" s="11" t="s">
        <v>75</v>
      </c>
      <c r="D16" s="21"/>
      <c r="E16" s="19">
        <v>5</v>
      </c>
      <c r="F16" s="20" t="s">
        <v>15</v>
      </c>
    </row>
    <row r="17" spans="2:6" s="8" customFormat="1" ht="81.650000000000006" customHeight="1">
      <c r="B17" s="151"/>
      <c r="C17" s="11" t="s">
        <v>76</v>
      </c>
      <c r="D17" s="21"/>
      <c r="E17" s="19">
        <v>5</v>
      </c>
      <c r="F17" s="20" t="s">
        <v>16</v>
      </c>
    </row>
    <row r="18" spans="2:6" s="8" customFormat="1" ht="48" customHeight="1">
      <c r="B18" s="151"/>
      <c r="C18" s="11" t="s">
        <v>77</v>
      </c>
      <c r="D18" s="21"/>
      <c r="E18" s="19">
        <v>5</v>
      </c>
      <c r="F18" s="20" t="s">
        <v>13</v>
      </c>
    </row>
    <row r="19" spans="2:6" s="8" customFormat="1" ht="62.4" customHeight="1">
      <c r="B19" s="151"/>
      <c r="C19" s="11" t="s">
        <v>78</v>
      </c>
      <c r="D19" s="21"/>
      <c r="E19" s="19">
        <v>5</v>
      </c>
      <c r="F19" s="20" t="s">
        <v>8</v>
      </c>
    </row>
    <row r="20" spans="2:6" s="8" customFormat="1" ht="62.4" customHeight="1">
      <c r="B20" s="151"/>
      <c r="C20" s="11" t="s">
        <v>79</v>
      </c>
      <c r="D20" s="21"/>
      <c r="E20" s="19">
        <v>4</v>
      </c>
      <c r="F20" s="20" t="s">
        <v>18</v>
      </c>
    </row>
    <row r="21" spans="2:6" s="8" customFormat="1" ht="62.4" customHeight="1">
      <c r="B21" s="151"/>
      <c r="C21" s="11" t="s">
        <v>80</v>
      </c>
      <c r="D21" s="21"/>
      <c r="E21" s="19">
        <v>3</v>
      </c>
      <c r="F21" s="20" t="s">
        <v>19</v>
      </c>
    </row>
    <row r="22" spans="2:6" s="8" customFormat="1" ht="48" customHeight="1">
      <c r="B22" s="151"/>
      <c r="C22" s="39" t="s">
        <v>81</v>
      </c>
      <c r="D22" s="28"/>
      <c r="E22" s="19">
        <v>3</v>
      </c>
      <c r="F22" s="20" t="s">
        <v>19</v>
      </c>
    </row>
    <row r="23" spans="2:6" s="8" customFormat="1" ht="48" customHeight="1">
      <c r="B23" s="38"/>
      <c r="C23" s="40"/>
      <c r="D23" s="41"/>
      <c r="E23" s="37">
        <f>SUM(E16:E22)</f>
        <v>30</v>
      </c>
      <c r="F23" s="36"/>
    </row>
    <row r="24" spans="2:6" s="8" customFormat="1" ht="58" customHeight="1">
      <c r="B24" s="152" t="s">
        <v>64</v>
      </c>
      <c r="C24" s="155" t="s">
        <v>67</v>
      </c>
      <c r="D24" s="156"/>
      <c r="E24" s="157"/>
      <c r="F24" s="158"/>
    </row>
    <row r="25" spans="2:6" s="8" customFormat="1" ht="48" customHeight="1">
      <c r="B25" s="153"/>
      <c r="C25" s="13" t="s">
        <v>82</v>
      </c>
      <c r="D25" s="21"/>
      <c r="E25" s="19">
        <v>4</v>
      </c>
      <c r="F25" s="22" t="s">
        <v>24</v>
      </c>
    </row>
    <row r="26" spans="2:6" s="8" customFormat="1" ht="43.5" customHeight="1">
      <c r="B26" s="153"/>
      <c r="C26" s="16" t="s">
        <v>83</v>
      </c>
      <c r="D26" s="18"/>
      <c r="E26" s="19">
        <v>3</v>
      </c>
      <c r="F26" s="22" t="s">
        <v>12</v>
      </c>
    </row>
    <row r="27" spans="2:6" s="8" customFormat="1" ht="48" customHeight="1">
      <c r="B27" s="153"/>
      <c r="C27" s="15" t="s">
        <v>84</v>
      </c>
      <c r="D27" s="21"/>
      <c r="E27" s="19">
        <v>5</v>
      </c>
      <c r="F27" s="22" t="s">
        <v>7</v>
      </c>
    </row>
    <row r="28" spans="2:6" s="8" customFormat="1" ht="48" customHeight="1">
      <c r="B28" s="153"/>
      <c r="C28" s="13" t="s">
        <v>85</v>
      </c>
      <c r="D28" s="18"/>
      <c r="E28" s="19">
        <v>3</v>
      </c>
      <c r="F28" s="22" t="s">
        <v>12</v>
      </c>
    </row>
    <row r="29" spans="2:6" s="8" customFormat="1" ht="55.25" customHeight="1">
      <c r="B29" s="153"/>
      <c r="C29" s="14" t="s">
        <v>86</v>
      </c>
      <c r="D29" s="18"/>
      <c r="E29" s="19">
        <v>3</v>
      </c>
      <c r="F29" s="24" t="s">
        <v>20</v>
      </c>
    </row>
    <row r="30" spans="2:6" s="8" customFormat="1" ht="58.25" customHeight="1">
      <c r="B30" s="153"/>
      <c r="C30" s="14" t="s">
        <v>87</v>
      </c>
      <c r="D30" s="18"/>
      <c r="E30" s="19">
        <v>3</v>
      </c>
      <c r="F30" s="20" t="s">
        <v>21</v>
      </c>
    </row>
    <row r="31" spans="2:6" s="8" customFormat="1" ht="63" customHeight="1">
      <c r="B31" s="153"/>
      <c r="C31" s="14" t="s">
        <v>88</v>
      </c>
      <c r="D31" s="18"/>
      <c r="E31" s="19">
        <v>3</v>
      </c>
      <c r="F31" s="20" t="s">
        <v>22</v>
      </c>
    </row>
    <row r="32" spans="2:6" s="8" customFormat="1" ht="61.75" customHeight="1">
      <c r="B32" s="153"/>
      <c r="C32" s="14" t="s">
        <v>89</v>
      </c>
      <c r="D32" s="18"/>
      <c r="E32" s="19">
        <v>3</v>
      </c>
      <c r="F32" s="20" t="s">
        <v>23</v>
      </c>
    </row>
    <row r="33" spans="2:6" s="8" customFormat="1" ht="43.5" customHeight="1">
      <c r="B33" s="153"/>
      <c r="C33" s="15" t="s">
        <v>90</v>
      </c>
      <c r="D33" s="18"/>
      <c r="E33" s="19">
        <v>3</v>
      </c>
      <c r="F33" s="22" t="s">
        <v>12</v>
      </c>
    </row>
    <row r="34" spans="2:6" s="8" customFormat="1" ht="43.5" customHeight="1">
      <c r="B34" s="42"/>
      <c r="C34" s="43"/>
      <c r="D34" s="44"/>
      <c r="E34" s="46">
        <f>SUM(E25:E33)</f>
        <v>30</v>
      </c>
      <c r="F34" s="45"/>
    </row>
  </sheetData>
  <mergeCells count="5">
    <mergeCell ref="B6:B13"/>
    <mergeCell ref="B15:B22"/>
    <mergeCell ref="B24:B33"/>
    <mergeCell ref="C6:F6"/>
    <mergeCell ref="C24:F2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F11DD-2B0D-4E76-9A9F-345282D0F71D}">
  <sheetPr>
    <tabColor rgb="FFA9D6E8"/>
  </sheetPr>
  <dimension ref="A1:F43"/>
  <sheetViews>
    <sheetView zoomScale="69" zoomScaleNormal="69" workbookViewId="0">
      <pane xSplit="2" ySplit="10" topLeftCell="C11" activePane="bottomRight" state="frozen"/>
      <selection pane="topRight" activeCell="C1" sqref="C1"/>
      <selection pane="bottomLeft" activeCell="A6" sqref="A6"/>
      <selection pane="bottomRight" activeCell="D33" sqref="D33"/>
    </sheetView>
  </sheetViews>
  <sheetFormatPr baseColWidth="10" defaultColWidth="11.453125" defaultRowHeight="14.5"/>
  <cols>
    <col min="1" max="1" width="1.54296875" style="3" customWidth="1"/>
    <col min="2" max="2" width="4.81640625" style="3" customWidth="1"/>
    <col min="3" max="3" width="87.90625" style="3" bestFit="1" customWidth="1"/>
    <col min="4" max="4" width="42.90625" style="3" customWidth="1"/>
    <col min="5" max="5" width="22.08984375" style="97" customWidth="1"/>
    <col min="6" max="6" width="80.81640625" style="3" customWidth="1"/>
    <col min="7" max="7" width="53.81640625" style="3" customWidth="1"/>
    <col min="8" max="16384" width="11.453125" style="3"/>
  </cols>
  <sheetData>
    <row r="1" spans="1:6" ht="35" customHeight="1">
      <c r="A1" s="5"/>
      <c r="B1" s="6"/>
      <c r="C1" s="120" t="s">
        <v>125</v>
      </c>
      <c r="D1" s="121"/>
      <c r="E1" s="123"/>
      <c r="F1" s="122" t="e" vm="1">
        <v>#VALUE!</v>
      </c>
    </row>
    <row r="2" spans="1:6" ht="13" customHeight="1" thickBot="1">
      <c r="A2" s="5"/>
      <c r="B2" s="6"/>
      <c r="C2" s="54"/>
    </row>
    <row r="3" spans="1:6" ht="15" customHeight="1">
      <c r="A3" s="5"/>
      <c r="B3" s="6"/>
      <c r="C3" s="87" t="s">
        <v>126</v>
      </c>
      <c r="D3" s="132"/>
      <c r="F3" s="131" t="s">
        <v>178</v>
      </c>
    </row>
    <row r="4" spans="1:6" ht="15" customHeight="1">
      <c r="A4" s="5"/>
      <c r="B4" s="6"/>
      <c r="C4" s="88" t="s">
        <v>194</v>
      </c>
      <c r="D4" s="132"/>
      <c r="F4" s="99" t="s">
        <v>176</v>
      </c>
    </row>
    <row r="5" spans="1:6" ht="15" customHeight="1">
      <c r="A5" s="5"/>
      <c r="B5" s="6"/>
      <c r="C5" s="88" t="s">
        <v>127</v>
      </c>
      <c r="D5" s="132"/>
    </row>
    <row r="6" spans="1:6" ht="15" customHeight="1">
      <c r="A6" s="5"/>
      <c r="B6" s="6"/>
      <c r="C6" s="88" t="s">
        <v>195</v>
      </c>
      <c r="D6" s="132"/>
      <c r="F6" s="138" t="s">
        <v>203</v>
      </c>
    </row>
    <row r="7" spans="1:6" ht="15" customHeight="1">
      <c r="A7" s="5"/>
      <c r="B7" s="6"/>
      <c r="C7" s="88" t="s">
        <v>201</v>
      </c>
      <c r="D7" s="132"/>
    </row>
    <row r="8" spans="1:6" ht="15" customHeight="1" thickBot="1">
      <c r="C8" s="89" t="s">
        <v>202</v>
      </c>
      <c r="D8" s="132"/>
    </row>
    <row r="9" spans="1:6" ht="8.25" customHeight="1">
      <c r="C9" s="77"/>
      <c r="D9" s="78"/>
    </row>
    <row r="10" spans="1:6" ht="17.25" customHeight="1">
      <c r="C10" s="70" t="s">
        <v>91</v>
      </c>
      <c r="D10" s="70" t="s">
        <v>92</v>
      </c>
      <c r="E10" s="71" t="s">
        <v>124</v>
      </c>
      <c r="F10" s="70" t="s">
        <v>134</v>
      </c>
    </row>
    <row r="11" spans="1:6" s="8" customFormat="1" ht="20" customHeight="1">
      <c r="B11" s="141" t="s">
        <v>62</v>
      </c>
      <c r="C11" s="82" t="s">
        <v>4</v>
      </c>
      <c r="D11" s="59"/>
      <c r="E11" s="68"/>
      <c r="F11" s="59"/>
    </row>
    <row r="12" spans="1:6" s="8" customFormat="1" ht="45" customHeight="1">
      <c r="B12" s="141"/>
      <c r="C12" s="83" t="s">
        <v>163</v>
      </c>
      <c r="D12" s="56"/>
      <c r="E12" s="80" t="str">
        <f>IF(D12="Oui et rattaché à la Direction",3,IF(D12="Oui mais non rattaché à la Direction",2,IF(D12="Non",0,"")))</f>
        <v/>
      </c>
      <c r="F12" s="22"/>
    </row>
    <row r="13" spans="1:6" s="8" customFormat="1" ht="45" customHeight="1">
      <c r="B13" s="141"/>
      <c r="C13" s="83" t="s">
        <v>164</v>
      </c>
      <c r="D13" s="56"/>
      <c r="E13" s="81" t="str">
        <f>IF(D13="Oui formalisée avec des objectifs",5,IF(D13="Oui formalisée sans objectifs ",4,IF(D13="Non ",0,"")))</f>
        <v/>
      </c>
      <c r="F13" s="22"/>
    </row>
    <row r="14" spans="1:6" s="8" customFormat="1" ht="45" customHeight="1">
      <c r="B14" s="141"/>
      <c r="C14" s="84" t="s">
        <v>70</v>
      </c>
      <c r="D14" s="56"/>
      <c r="E14" s="79" t="str">
        <f>IF(D14="Oui un document signé et une politique formalisée",5,IF(D14="Oui un document signé par les fournisseurs ",3,IF(D14="Non",0,"")))</f>
        <v/>
      </c>
      <c r="F14" s="22"/>
    </row>
    <row r="15" spans="1:6" s="8" customFormat="1" ht="45" customHeight="1">
      <c r="B15" s="141"/>
      <c r="C15" s="83" t="s">
        <v>165</v>
      </c>
      <c r="D15" s="56"/>
      <c r="E15" s="80" t="str">
        <f>IF(D15="Oui plusieurs ISO et autres ",5,IF(D15="Oui de 1 à 3 ",3,IF(D15="Non",0,"")))</f>
        <v/>
      </c>
      <c r="F15" s="22"/>
    </row>
    <row r="16" spans="1:6" s="8" customFormat="1" ht="45" customHeight="1">
      <c r="B16" s="141"/>
      <c r="C16" s="83" t="s">
        <v>169</v>
      </c>
      <c r="D16" s="56"/>
      <c r="E16" s="80" t="str">
        <f>IF(D16="Oui plusieurs",5,IF(D16="Oui de 1 à 3 ",3,IF(D16="Non",0,"")))</f>
        <v/>
      </c>
      <c r="F16" s="22"/>
    </row>
    <row r="17" spans="2:6" s="8" customFormat="1" ht="45" customHeight="1">
      <c r="B17" s="141"/>
      <c r="C17" s="98" t="s">
        <v>73</v>
      </c>
      <c r="D17" s="56"/>
      <c r="E17" s="81">
        <f>IF(D17="Oui",2,IF(D17="Non",0,))</f>
        <v>0</v>
      </c>
      <c r="F17" s="22"/>
    </row>
    <row r="18" spans="2:6" s="8" customFormat="1" ht="45" customHeight="1">
      <c r="B18" s="141"/>
      <c r="C18" s="84" t="s">
        <v>207</v>
      </c>
      <c r="D18" s="56"/>
      <c r="E18" s="80">
        <f>IF(D18="Non, pas d'appel à de la sous traitance",3,IF(D18="Oui avec contrôles sur place",2,IF(D18="Oui avec questionnaire",1,)))</f>
        <v>0</v>
      </c>
      <c r="F18" s="31"/>
    </row>
    <row r="19" spans="2:6" s="8" customFormat="1" ht="45" customHeight="1">
      <c r="B19" s="128"/>
      <c r="C19" s="84" t="s">
        <v>174</v>
      </c>
      <c r="D19" s="56"/>
      <c r="E19" s="80">
        <f>IF(D19="Oui",2,IF(D19="Non",0,))</f>
        <v>0</v>
      </c>
      <c r="F19" s="31"/>
    </row>
    <row r="20" spans="2:6" s="8" customFormat="1" ht="15" customHeight="1">
      <c r="B20" s="67"/>
      <c r="C20" s="96" t="s">
        <v>129</v>
      </c>
      <c r="D20" s="65"/>
      <c r="E20" s="66">
        <f>SUM(E12:E19)</f>
        <v>0</v>
      </c>
      <c r="F20" s="99"/>
    </row>
    <row r="21" spans="2:6" s="8" customFormat="1" ht="20" customHeight="1">
      <c r="B21" s="141" t="s">
        <v>63</v>
      </c>
      <c r="C21" s="85" t="s">
        <v>66</v>
      </c>
      <c r="D21" s="60"/>
      <c r="E21" s="61"/>
      <c r="F21" s="100"/>
    </row>
    <row r="22" spans="2:6" s="8" customFormat="1" ht="45" customHeight="1">
      <c r="B22" s="141"/>
      <c r="C22" s="83" t="s">
        <v>170</v>
      </c>
      <c r="D22" s="56"/>
      <c r="E22" s="80">
        <f>IF(D22="Mesure et résultats audités",5,IF(D22="Mesure réalisée",3,IF(D22="Non pas de mesure réalisée",0,)))</f>
        <v>0</v>
      </c>
      <c r="F22" s="20"/>
    </row>
    <row r="23" spans="2:6" s="8" customFormat="1" ht="98.5" customHeight="1">
      <c r="B23" s="141"/>
      <c r="C23" s="83" t="s">
        <v>171</v>
      </c>
      <c r="D23" s="56"/>
      <c r="E23" s="80">
        <f>IF(D23=" Scopes 1 et 2 seulement",1,IF(D23=" Scopes 1, 2 et certaines catégories du scope 3",3,IF(D23="Scopes 1, 2 et toutes les catégories du scope 3, dont les émissions liées aux achats de biens et services",5,)))</f>
        <v>0</v>
      </c>
      <c r="F23" s="20"/>
    </row>
    <row r="24" spans="2:6" s="8" customFormat="1" ht="45" customHeight="1">
      <c r="B24" s="141"/>
      <c r="C24" s="83" t="s">
        <v>144</v>
      </c>
      <c r="D24" s="56"/>
      <c r="E24" s="80">
        <f>IF(D24="Oui",5,IF(D24="Non",0,))</f>
        <v>0</v>
      </c>
      <c r="F24" s="20"/>
    </row>
    <row r="25" spans="2:6" s="8" customFormat="1" ht="45" customHeight="1">
      <c r="B25" s="141"/>
      <c r="C25" s="83" t="s">
        <v>133</v>
      </c>
      <c r="D25" s="56"/>
      <c r="E25" s="80">
        <f t="shared" ref="E25" si="0">IF(D25="Oui",5,IF(D25="Non",0,))</f>
        <v>0</v>
      </c>
      <c r="F25" s="20"/>
    </row>
    <row r="26" spans="2:6" s="8" customFormat="1" ht="45" customHeight="1">
      <c r="B26" s="141"/>
      <c r="C26" s="83" t="s">
        <v>166</v>
      </c>
      <c r="D26" s="56"/>
      <c r="E26" s="80">
        <f>IF(D26="Oui",4,IF(D26="Non",0,))</f>
        <v>0</v>
      </c>
      <c r="F26" s="20"/>
    </row>
    <row r="27" spans="2:6" s="8" customFormat="1" ht="45" customHeight="1">
      <c r="B27" s="141"/>
      <c r="C27" s="83" t="s">
        <v>167</v>
      </c>
      <c r="D27" s="56"/>
      <c r="E27" s="80">
        <f>IF(D27="Oui",3,IF(D27="Non",0,))</f>
        <v>0</v>
      </c>
      <c r="F27" s="20"/>
    </row>
    <row r="28" spans="2:6" s="8" customFormat="1" ht="45" customHeight="1">
      <c r="B28" s="141"/>
      <c r="C28" s="86" t="s">
        <v>168</v>
      </c>
      <c r="D28" s="57"/>
      <c r="E28" s="80">
        <f>IF(D28="Oui",3,IF(D28="Non",0,))</f>
        <v>0</v>
      </c>
      <c r="F28" s="20"/>
    </row>
    <row r="29" spans="2:6" s="8" customFormat="1" ht="15" customHeight="1">
      <c r="B29" s="101"/>
      <c r="C29" s="96" t="s">
        <v>129</v>
      </c>
      <c r="D29" s="69"/>
      <c r="E29" s="66">
        <f>SUM(E22:E28)</f>
        <v>0</v>
      </c>
      <c r="F29" s="102"/>
    </row>
    <row r="30" spans="2:6" s="8" customFormat="1" ht="20" customHeight="1">
      <c r="B30" s="141" t="s">
        <v>64</v>
      </c>
      <c r="C30" s="72" t="s">
        <v>67</v>
      </c>
      <c r="D30" s="62"/>
      <c r="E30" s="63"/>
      <c r="F30" s="64"/>
    </row>
    <row r="31" spans="2:6" s="8" customFormat="1" ht="45" customHeight="1">
      <c r="B31" s="142"/>
      <c r="C31" s="83" t="s">
        <v>146</v>
      </c>
      <c r="D31" s="56"/>
      <c r="E31" s="80">
        <f>IF(D31="Oui",4,IF(D31="Non",0,))</f>
        <v>0</v>
      </c>
      <c r="F31" s="22"/>
    </row>
    <row r="32" spans="2:6" s="8" customFormat="1" ht="45" customHeight="1">
      <c r="B32" s="142"/>
      <c r="C32" s="83" t="s">
        <v>187</v>
      </c>
      <c r="D32" s="58"/>
      <c r="E32" s="80">
        <f>IF(D32="Oui",3,IF(D32="Non",0,))</f>
        <v>0</v>
      </c>
      <c r="F32" s="22"/>
    </row>
    <row r="33" spans="2:6" s="8" customFormat="1" ht="45" customHeight="1">
      <c r="B33" s="142"/>
      <c r="C33" s="84" t="s">
        <v>147</v>
      </c>
      <c r="D33" s="56"/>
      <c r="E33" s="80">
        <f>IF(D33="Oui",3,IF(D33="Non",0,))</f>
        <v>0</v>
      </c>
      <c r="F33" s="22"/>
    </row>
    <row r="34" spans="2:6" s="8" customFormat="1" ht="45" customHeight="1">
      <c r="B34" s="142"/>
      <c r="C34" s="83" t="s">
        <v>148</v>
      </c>
      <c r="D34" s="58"/>
      <c r="E34" s="80">
        <f>IF(D34="Oui",5,IF(D34="Non",0,))</f>
        <v>0</v>
      </c>
      <c r="F34" s="22"/>
    </row>
    <row r="35" spans="2:6" s="8" customFormat="1" ht="45" customHeight="1">
      <c r="B35" s="142"/>
      <c r="C35" s="98" t="s">
        <v>86</v>
      </c>
      <c r="D35" s="58"/>
      <c r="E35" s="80">
        <f>IF(D35="CDI&gt;95%",3,IF(D35="CDI entre 90 et 95%",2,IF(D35="CDI&lt;90",0,)))</f>
        <v>0</v>
      </c>
      <c r="F35" s="24"/>
    </row>
    <row r="36" spans="2:6" s="8" customFormat="1" ht="45" customHeight="1">
      <c r="B36" s="142"/>
      <c r="C36" s="98" t="s">
        <v>87</v>
      </c>
      <c r="D36" s="58"/>
      <c r="E36" s="80">
        <f>IF(D36="&lt;5%",3,IF(D36="Entre 5 et 8%",2,IF(D36="&gt;8%",0,)))</f>
        <v>0</v>
      </c>
      <c r="F36" s="20"/>
    </row>
    <row r="37" spans="2:6" s="8" customFormat="1" ht="45" customHeight="1">
      <c r="B37" s="142"/>
      <c r="C37" s="98" t="s">
        <v>149</v>
      </c>
      <c r="D37" s="58"/>
      <c r="E37" s="80">
        <f>IF(D37="&lt;1%",3,IF(D37="Entre 1 et 3%",2,IF(D37="&gt;3%",0,)))</f>
        <v>0</v>
      </c>
      <c r="F37" s="20"/>
    </row>
    <row r="38" spans="2:6" s="8" customFormat="1" ht="45" customHeight="1">
      <c r="B38" s="142"/>
      <c r="C38" s="98" t="s">
        <v>89</v>
      </c>
      <c r="D38" s="58"/>
      <c r="E38" s="80">
        <f>IF(D38="&gt;7%",3,IF(D38="Entre 5 et 7%",2,IF(D38="&lt;5%",0,)))</f>
        <v>0</v>
      </c>
      <c r="F38" s="20"/>
    </row>
    <row r="39" spans="2:6" s="8" customFormat="1" ht="45" customHeight="1">
      <c r="B39" s="142"/>
      <c r="C39" s="84" t="s">
        <v>172</v>
      </c>
      <c r="D39" s="58"/>
      <c r="E39" s="80">
        <f>IF(D39="Oui",3,IF(D39="Non",0,))</f>
        <v>0</v>
      </c>
      <c r="F39" s="22"/>
    </row>
    <row r="40" spans="2:6" s="8" customFormat="1" ht="15" customHeight="1">
      <c r="B40" s="101"/>
      <c r="C40" s="103" t="s">
        <v>129</v>
      </c>
      <c r="D40" s="74"/>
      <c r="E40" s="73">
        <f>SUM(E31:E39)</f>
        <v>0</v>
      </c>
      <c r="F40" s="75"/>
    </row>
    <row r="42" spans="2:6" ht="18.5">
      <c r="D42" s="95" t="s">
        <v>56</v>
      </c>
      <c r="E42" s="90">
        <f>SUM(E40+E29+E20)</f>
        <v>0</v>
      </c>
      <c r="F42" s="93"/>
    </row>
    <row r="43" spans="2:6" ht="18.5">
      <c r="D43" s="95" t="s">
        <v>57</v>
      </c>
      <c r="E43" s="91">
        <f>E42*20/100</f>
        <v>0</v>
      </c>
      <c r="F43" s="94" t="str">
        <f>IF(E43&gt;=15,"Fournisseur très mature sur les enjeux RSE",IF(AND(E43&gt;=10,E43&lt;=14),"Fournisseur qui prend en compte les enjeux RSE mais avec axes d'améliorations",IF(E43&lt;10,"Fournisseur à risque nécessitant un plan d'actions","")))</f>
        <v>Fournisseur à risque nécessitant un plan d'actions</v>
      </c>
    </row>
  </sheetData>
  <sheetProtection selectLockedCells="1" selectUnlockedCells="1"/>
  <mergeCells count="3">
    <mergeCell ref="B11:B18"/>
    <mergeCell ref="B21:B28"/>
    <mergeCell ref="B30:B39"/>
  </mergeCells>
  <conditionalFormatting sqref="E43">
    <cfRule type="colorScale" priority="1">
      <colorScale>
        <cfvo type="num" val="10"/>
        <cfvo type="num" val="14"/>
        <cfvo type="num" val="14"/>
        <color rgb="FFF8696B"/>
        <color rgb="FFFFEB84"/>
        <color rgb="FF63BE7B"/>
      </colorScale>
    </cfRule>
    <cfRule type="colorScale" priority="2">
      <colorScale>
        <cfvo type="num" val="&quot;&lt;10&quot;"/>
        <cfvo type="num" val="&quot;10&gt;14&quot;"/>
        <cfvo type="num" val="&quot;&gt;14&quot;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6">
        <x14:dataValidation type="list" allowBlank="1" showInputMessage="1" showErrorMessage="1" xr:uid="{0240A4A4-AC02-4B6E-B88A-6119CD4CB131}">
          <x14:formula1>
            <xm:f>'4.Notes'!$B$2:$B$4</xm:f>
          </x14:formula1>
          <xm:sqref>D12</xm:sqref>
        </x14:dataValidation>
        <x14:dataValidation type="list" allowBlank="1" showInputMessage="1" showErrorMessage="1" xr:uid="{6098537D-3FC0-4C96-8A60-5C8B42AB73B3}">
          <x14:formula1>
            <xm:f>'4.Notes'!$B$6:$B$8</xm:f>
          </x14:formula1>
          <xm:sqref>D13</xm:sqref>
        </x14:dataValidation>
        <x14:dataValidation type="list" allowBlank="1" showInputMessage="1" showErrorMessage="1" xr:uid="{9ED75DDB-E0CE-423B-98F3-333AF4993CA1}">
          <x14:formula1>
            <xm:f>'4.Notes'!$B$10:$B$12</xm:f>
          </x14:formula1>
          <xm:sqref>D14</xm:sqref>
        </x14:dataValidation>
        <x14:dataValidation type="list" allowBlank="1" showInputMessage="1" showErrorMessage="1" xr:uid="{F28D3D89-B403-4AA8-AA43-6DE222D05C52}">
          <x14:formula1>
            <xm:f>'4.Notes'!$B$14:$B$16</xm:f>
          </x14:formula1>
          <xm:sqref>D15</xm:sqref>
        </x14:dataValidation>
        <x14:dataValidation type="list" allowBlank="1" showInputMessage="1" showErrorMessage="1" xr:uid="{61D002A1-018E-4600-9097-489FF8966932}">
          <x14:formula1>
            <xm:f>'4.Notes'!$B$18:$B$20</xm:f>
          </x14:formula1>
          <xm:sqref>D16</xm:sqref>
        </x14:dataValidation>
        <x14:dataValidation type="list" allowBlank="1" showInputMessage="1" showErrorMessage="1" xr:uid="{645B60C5-7D48-43A0-A15F-B840E015E820}">
          <x14:formula1>
            <xm:f>'4.Notes'!$B$22:$B$23</xm:f>
          </x14:formula1>
          <xm:sqref>D17</xm:sqref>
        </x14:dataValidation>
        <x14:dataValidation type="list" allowBlank="1" showInputMessage="1" showErrorMessage="1" xr:uid="{26802688-C889-4979-9236-199CF46E6C8D}">
          <x14:formula1>
            <xm:f>'4.Notes'!$F$2:$F$4</xm:f>
          </x14:formula1>
          <xm:sqref>D22</xm:sqref>
        </x14:dataValidation>
        <x14:dataValidation type="list" allowBlank="1" showInputMessage="1" showErrorMessage="1" xr:uid="{02EBD8A8-5A4A-4696-B424-36A7046E1929}">
          <x14:formula1>
            <xm:f>'4.Notes'!$F$6:$F$9</xm:f>
          </x14:formula1>
          <xm:sqref>D23</xm:sqref>
        </x14:dataValidation>
        <x14:dataValidation type="list" allowBlank="1" showInputMessage="1" showErrorMessage="1" xr:uid="{115FED65-3421-48A3-8D5C-64DB6F495B3A}">
          <x14:formula1>
            <xm:f>'4.Notes'!$F$10:$F$11</xm:f>
          </x14:formula1>
          <xm:sqref>D24</xm:sqref>
        </x14:dataValidation>
        <x14:dataValidation type="list" allowBlank="1" showInputMessage="1" showErrorMessage="1" xr:uid="{0A567BA1-40DA-4239-AFD8-C8E6215D1759}">
          <x14:formula1>
            <xm:f>'4.Notes'!$F$13:$F$14</xm:f>
          </x14:formula1>
          <xm:sqref>D25</xm:sqref>
        </x14:dataValidation>
        <x14:dataValidation type="list" allowBlank="1" showInputMessage="1" showErrorMessage="1" xr:uid="{9CE00F2E-1DFF-48B7-9F05-5EABF014180A}">
          <x14:formula1>
            <xm:f>'4.Notes'!$F$16:$F$17</xm:f>
          </x14:formula1>
          <xm:sqref>D26</xm:sqref>
        </x14:dataValidation>
        <x14:dataValidation type="list" allowBlank="1" showInputMessage="1" showErrorMessage="1" xr:uid="{71A22522-CC12-480B-A914-8478058BF080}">
          <x14:formula1>
            <xm:f>'4.Notes'!$F$19:$F$20</xm:f>
          </x14:formula1>
          <xm:sqref>D27</xm:sqref>
        </x14:dataValidation>
        <x14:dataValidation type="list" allowBlank="1" showInputMessage="1" showErrorMessage="1" xr:uid="{64A8E819-77DD-42E2-AC65-24D61AC32DF4}">
          <x14:formula1>
            <xm:f>'4.Notes'!$F$22:$F$23</xm:f>
          </x14:formula1>
          <xm:sqref>D28</xm:sqref>
        </x14:dataValidation>
        <x14:dataValidation type="list" allowBlank="1" showInputMessage="1" showErrorMessage="1" xr:uid="{1C390599-34DF-4129-956D-83F4807A81E9}">
          <x14:formula1>
            <xm:f>'4.Notes'!$J$2:$J$3</xm:f>
          </x14:formula1>
          <xm:sqref>D31</xm:sqref>
        </x14:dataValidation>
        <x14:dataValidation type="list" allowBlank="1" showInputMessage="1" showErrorMessage="1" xr:uid="{8685A5E2-5176-4CCB-86A9-9799CC7D2911}">
          <x14:formula1>
            <xm:f>'4.Notes'!$J$5:$J$6</xm:f>
          </x14:formula1>
          <xm:sqref>D32</xm:sqref>
        </x14:dataValidation>
        <x14:dataValidation type="list" allowBlank="1" showInputMessage="1" showErrorMessage="1" xr:uid="{4BE17F88-8B20-408E-96C7-9D898595454D}">
          <x14:formula1>
            <xm:f>'4.Notes'!$J$8:$J$9</xm:f>
          </x14:formula1>
          <xm:sqref>D33</xm:sqref>
        </x14:dataValidation>
        <x14:dataValidation type="list" allowBlank="1" showInputMessage="1" showErrorMessage="1" xr:uid="{E0DFC9F6-66EF-45F6-BAA0-6B8622BF6E1D}">
          <x14:formula1>
            <xm:f>'4.Notes'!$J$11:$J$12</xm:f>
          </x14:formula1>
          <xm:sqref>D34</xm:sqref>
        </x14:dataValidation>
        <x14:dataValidation type="list" allowBlank="1" showInputMessage="1" showErrorMessage="1" xr:uid="{63A5265E-24E9-485E-A89C-3941B9ED6E9A}">
          <x14:formula1>
            <xm:f>'4.Notes'!$J$14:$J$16</xm:f>
          </x14:formula1>
          <xm:sqref>D35</xm:sqref>
        </x14:dataValidation>
        <x14:dataValidation type="list" allowBlank="1" showInputMessage="1" showErrorMessage="1" xr:uid="{CFA38AA3-8583-4674-AC41-C7268AFFA340}">
          <x14:formula1>
            <xm:f>'4.Notes'!$J$18:$J$20</xm:f>
          </x14:formula1>
          <xm:sqref>D36</xm:sqref>
        </x14:dataValidation>
        <x14:dataValidation type="list" allowBlank="1" showInputMessage="1" showErrorMessage="1" xr:uid="{71DEEB85-1C43-4F7D-A112-45B474D0AEB8}">
          <x14:formula1>
            <xm:f>'4.Notes'!$J$22:$J$24</xm:f>
          </x14:formula1>
          <xm:sqref>D37</xm:sqref>
        </x14:dataValidation>
        <x14:dataValidation type="list" allowBlank="1" showInputMessage="1" showErrorMessage="1" xr:uid="{E90EF7AD-00DF-4797-B9C3-7676D03BF903}">
          <x14:formula1>
            <xm:f>'4.Notes'!$J$26:$J$28</xm:f>
          </x14:formula1>
          <xm:sqref>D38</xm:sqref>
        </x14:dataValidation>
        <x14:dataValidation type="list" allowBlank="1" showInputMessage="1" showErrorMessage="1" xr:uid="{10F591C8-5E76-494F-A8E7-D9D029197CDF}">
          <x14:formula1>
            <xm:f>'4.Notes'!$J$30:$J$31</xm:f>
          </x14:formula1>
          <xm:sqref>D39</xm:sqref>
        </x14:dataValidation>
        <x14:dataValidation type="list" allowBlank="1" showInputMessage="1" showErrorMessage="1" xr:uid="{0BBB49CA-D74A-4D00-9D38-711CABB492AF}">
          <x14:formula1>
            <xm:f>'4.Notes'!$B$25:$B$28</xm:f>
          </x14:formula1>
          <xm:sqref>D18</xm:sqref>
        </x14:dataValidation>
        <x14:dataValidation type="list" allowBlank="1" showInputMessage="1" showErrorMessage="1" xr:uid="{DAEC7CD5-F979-45FD-9506-7CF48A83FEF7}">
          <x14:formula1>
            <xm:f>'4.Notes'!$B$30:$B$31</xm:f>
          </x14:formula1>
          <xm:sqref>D19</xm:sqref>
        </x14:dataValidation>
        <x14:dataValidation type="list" allowBlank="1" showInputMessage="1" showErrorMessage="1" xr:uid="{8890A55C-D464-4CA3-A87D-4EB1D82D044E}">
          <x14:formula1>
            <xm:f>'4.Notes'!$A$51:$A$54</xm:f>
          </x14:formula1>
          <xm:sqref>F4:F5</xm:sqref>
        </x14:dataValidation>
        <x14:dataValidation type="list" allowBlank="1" showInputMessage="1" showErrorMessage="1" xr:uid="{33D1E065-8264-4E54-A291-0B7ED961633F}">
          <x14:formula1>
            <xm:f>'4.Notes'!$A$56:$A$60</xm:f>
          </x14:formula1>
          <xm:sqref>D4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B3909-8F80-4DC8-B074-0DF6EA82255C}">
  <sheetPr>
    <tabColor rgb="FFF0ECEA"/>
  </sheetPr>
  <dimension ref="A1:T60"/>
  <sheetViews>
    <sheetView workbookViewId="0">
      <selection activeCell="B2" sqref="B2"/>
    </sheetView>
  </sheetViews>
  <sheetFormatPr baseColWidth="10" defaultRowHeight="14.5"/>
  <cols>
    <col min="1" max="1" width="38.7265625" customWidth="1"/>
    <col min="2" max="2" width="45" bestFit="1" customWidth="1"/>
    <col min="4" max="4" width="5.453125" style="119" customWidth="1"/>
    <col min="5" max="5" width="37.6328125" customWidth="1"/>
    <col min="6" max="6" width="50.36328125" customWidth="1"/>
    <col min="8" max="8" width="5.453125" style="119" customWidth="1"/>
    <col min="9" max="9" width="30.453125" customWidth="1"/>
    <col min="10" max="10" width="24.26953125" customWidth="1"/>
  </cols>
  <sheetData>
    <row r="1" spans="1:20">
      <c r="A1" s="76" t="s">
        <v>62</v>
      </c>
      <c r="B1" s="76" t="s">
        <v>196</v>
      </c>
      <c r="C1" s="126" t="s">
        <v>131</v>
      </c>
      <c r="D1" s="124"/>
      <c r="E1" s="76" t="s">
        <v>196</v>
      </c>
      <c r="F1" s="76" t="s">
        <v>196</v>
      </c>
      <c r="G1" s="126" t="s">
        <v>131</v>
      </c>
      <c r="H1" s="124"/>
      <c r="I1" s="76" t="s">
        <v>64</v>
      </c>
      <c r="J1" s="76" t="s">
        <v>196</v>
      </c>
      <c r="K1" s="126" t="s">
        <v>131</v>
      </c>
      <c r="O1" s="48"/>
      <c r="P1" s="47"/>
      <c r="Q1" s="47"/>
      <c r="R1" s="47"/>
      <c r="S1" s="47"/>
      <c r="T1" s="47"/>
    </row>
    <row r="2" spans="1:20" ht="29" customHeight="1">
      <c r="A2" s="159" t="s">
        <v>137</v>
      </c>
      <c r="B2" s="137" t="s">
        <v>204</v>
      </c>
      <c r="C2" s="135">
        <v>5</v>
      </c>
      <c r="D2" s="124"/>
      <c r="E2" s="161" t="s">
        <v>142</v>
      </c>
      <c r="F2" s="136" t="s">
        <v>107</v>
      </c>
      <c r="G2" s="135">
        <v>5</v>
      </c>
      <c r="H2" s="124"/>
      <c r="I2" s="165" t="s">
        <v>186</v>
      </c>
      <c r="J2" s="136" t="s">
        <v>103</v>
      </c>
      <c r="K2" s="134">
        <v>4</v>
      </c>
      <c r="O2" s="48"/>
      <c r="P2" s="47"/>
      <c r="Q2" s="47"/>
      <c r="R2" s="47"/>
      <c r="S2" s="47"/>
      <c r="T2" s="47"/>
    </row>
    <row r="3" spans="1:20">
      <c r="A3" s="159"/>
      <c r="B3" s="137" t="s">
        <v>205</v>
      </c>
      <c r="C3" s="135">
        <v>3</v>
      </c>
      <c r="D3" s="124"/>
      <c r="E3" s="161"/>
      <c r="F3" s="136" t="s">
        <v>108</v>
      </c>
      <c r="G3" s="135">
        <v>3</v>
      </c>
      <c r="H3" s="124"/>
      <c r="I3" s="165"/>
      <c r="J3" s="136" t="s">
        <v>99</v>
      </c>
      <c r="K3" s="134">
        <v>0</v>
      </c>
      <c r="O3" s="48"/>
      <c r="P3" s="47"/>
      <c r="Q3" s="47"/>
      <c r="R3" s="47"/>
      <c r="S3" s="47"/>
      <c r="T3" s="47"/>
    </row>
    <row r="4" spans="1:20" ht="28" customHeight="1">
      <c r="A4" s="159"/>
      <c r="B4" s="22" t="s">
        <v>93</v>
      </c>
      <c r="C4" s="135">
        <v>0</v>
      </c>
      <c r="D4" s="127"/>
      <c r="E4" s="161"/>
      <c r="F4" s="136" t="s">
        <v>109</v>
      </c>
      <c r="G4" s="135">
        <v>0</v>
      </c>
      <c r="H4" s="127"/>
      <c r="I4" s="135"/>
      <c r="J4" s="133"/>
      <c r="K4" s="133"/>
    </row>
    <row r="5" spans="1:20" ht="58" customHeight="1">
      <c r="B5" s="22"/>
      <c r="C5" s="135"/>
      <c r="D5" s="127"/>
      <c r="E5" s="135"/>
      <c r="F5" s="136"/>
      <c r="G5" s="135"/>
      <c r="H5" s="127"/>
      <c r="I5" s="165" t="s">
        <v>187</v>
      </c>
      <c r="J5" s="136" t="s">
        <v>103</v>
      </c>
      <c r="K5" s="134">
        <v>3</v>
      </c>
    </row>
    <row r="6" spans="1:20" ht="14.5" customHeight="1">
      <c r="A6" s="159" t="s">
        <v>138</v>
      </c>
      <c r="B6" s="137" t="s">
        <v>94</v>
      </c>
      <c r="C6" s="135">
        <v>5</v>
      </c>
      <c r="D6" s="124"/>
      <c r="E6" s="161" t="s">
        <v>143</v>
      </c>
      <c r="F6" s="136" t="s">
        <v>121</v>
      </c>
      <c r="G6" s="135">
        <v>1</v>
      </c>
      <c r="H6" s="124"/>
      <c r="I6" s="165"/>
      <c r="J6" s="136" t="s">
        <v>99</v>
      </c>
      <c r="K6" s="134">
        <v>0</v>
      </c>
      <c r="O6" s="92"/>
    </row>
    <row r="7" spans="1:20" ht="16" customHeight="1">
      <c r="A7" s="159"/>
      <c r="B7" s="137" t="s">
        <v>95</v>
      </c>
      <c r="C7" s="135">
        <v>4</v>
      </c>
      <c r="D7" s="124"/>
      <c r="E7" s="161"/>
      <c r="F7" s="136" t="s">
        <v>122</v>
      </c>
      <c r="G7" s="135">
        <v>3</v>
      </c>
      <c r="H7" s="124"/>
      <c r="I7" s="134"/>
      <c r="J7" s="133"/>
      <c r="K7" s="133"/>
      <c r="O7" s="92"/>
    </row>
    <row r="8" spans="1:20" ht="43" customHeight="1">
      <c r="A8" s="159"/>
      <c r="B8" s="137" t="s">
        <v>96</v>
      </c>
      <c r="C8" s="135">
        <v>0</v>
      </c>
      <c r="D8" s="124"/>
      <c r="E8" s="161"/>
      <c r="F8" s="20" t="s">
        <v>123</v>
      </c>
      <c r="G8" s="135">
        <v>5</v>
      </c>
      <c r="H8" s="124"/>
      <c r="I8" s="161" t="s">
        <v>147</v>
      </c>
      <c r="J8" s="136" t="s">
        <v>103</v>
      </c>
      <c r="K8" s="134">
        <v>5</v>
      </c>
      <c r="O8" s="92"/>
    </row>
    <row r="9" spans="1:20">
      <c r="B9" s="137"/>
      <c r="C9" s="135"/>
      <c r="D9" s="124"/>
      <c r="E9" s="135"/>
      <c r="F9" s="136"/>
      <c r="G9" s="135"/>
      <c r="H9" s="124"/>
      <c r="I9" s="161"/>
      <c r="J9" s="136" t="s">
        <v>99</v>
      </c>
      <c r="K9" s="134">
        <v>0</v>
      </c>
      <c r="O9" s="92"/>
    </row>
    <row r="10" spans="1:20" ht="43.5" customHeight="1">
      <c r="A10" s="159" t="s">
        <v>70</v>
      </c>
      <c r="B10" s="137" t="s">
        <v>97</v>
      </c>
      <c r="C10" s="135">
        <v>5</v>
      </c>
      <c r="D10" s="124"/>
      <c r="E10" s="161" t="s">
        <v>181</v>
      </c>
      <c r="F10" s="136" t="s">
        <v>103</v>
      </c>
      <c r="G10" s="135">
        <v>5</v>
      </c>
      <c r="H10" s="124"/>
      <c r="I10" s="134"/>
      <c r="J10" s="133"/>
      <c r="K10" s="133"/>
    </row>
    <row r="11" spans="1:20">
      <c r="A11" s="159"/>
      <c r="B11" s="137" t="s">
        <v>98</v>
      </c>
      <c r="C11" s="135">
        <v>3</v>
      </c>
      <c r="D11" s="124"/>
      <c r="E11" s="161"/>
      <c r="F11" s="136" t="s">
        <v>99</v>
      </c>
      <c r="G11" s="135">
        <v>0</v>
      </c>
      <c r="H11" s="124"/>
      <c r="I11" s="165" t="s">
        <v>148</v>
      </c>
      <c r="J11" s="136" t="s">
        <v>103</v>
      </c>
      <c r="K11" s="134">
        <v>3</v>
      </c>
    </row>
    <row r="12" spans="1:20" ht="27" customHeight="1">
      <c r="A12" s="159"/>
      <c r="B12" s="137" t="s">
        <v>99</v>
      </c>
      <c r="C12" s="135">
        <v>0</v>
      </c>
      <c r="D12" s="124"/>
      <c r="E12" s="135"/>
      <c r="F12" s="136"/>
      <c r="G12" s="135"/>
      <c r="H12" s="124"/>
      <c r="I12" s="165"/>
      <c r="J12" s="136" t="s">
        <v>99</v>
      </c>
      <c r="K12" s="134">
        <v>0</v>
      </c>
    </row>
    <row r="13" spans="1:20" ht="101.5" customHeight="1">
      <c r="B13" s="137"/>
      <c r="C13" s="135"/>
      <c r="D13" s="124"/>
      <c r="E13" s="161" t="s">
        <v>133</v>
      </c>
      <c r="F13" s="136" t="s">
        <v>103</v>
      </c>
      <c r="G13" s="135">
        <v>5</v>
      </c>
      <c r="H13" s="124"/>
      <c r="I13" s="134"/>
      <c r="J13" s="136"/>
      <c r="K13" s="133"/>
    </row>
    <row r="14" spans="1:20" ht="29" customHeight="1">
      <c r="A14" s="159" t="s">
        <v>139</v>
      </c>
      <c r="B14" s="137" t="s">
        <v>100</v>
      </c>
      <c r="C14" s="135">
        <v>5</v>
      </c>
      <c r="D14" s="124"/>
      <c r="E14" s="161"/>
      <c r="F14" s="136" t="s">
        <v>99</v>
      </c>
      <c r="G14" s="135">
        <v>0</v>
      </c>
      <c r="H14" s="124"/>
      <c r="I14" s="163" t="s">
        <v>188</v>
      </c>
      <c r="J14" s="136" t="s">
        <v>110</v>
      </c>
      <c r="K14" s="134">
        <v>3</v>
      </c>
    </row>
    <row r="15" spans="1:20">
      <c r="A15" s="159"/>
      <c r="B15" s="137" t="s">
        <v>101</v>
      </c>
      <c r="C15" s="135">
        <v>3</v>
      </c>
      <c r="D15" s="124"/>
      <c r="E15" s="135"/>
      <c r="F15" s="136"/>
      <c r="G15" s="135"/>
      <c r="H15" s="124"/>
      <c r="I15" s="163"/>
      <c r="J15" s="136" t="s">
        <v>111</v>
      </c>
      <c r="K15" s="134">
        <v>2</v>
      </c>
    </row>
    <row r="16" spans="1:20" ht="41" customHeight="1">
      <c r="A16" s="159"/>
      <c r="B16" s="137" t="s">
        <v>99</v>
      </c>
      <c r="C16" s="135">
        <v>0</v>
      </c>
      <c r="D16" s="124"/>
      <c r="E16" s="161" t="s">
        <v>145</v>
      </c>
      <c r="F16" s="136" t="s">
        <v>103</v>
      </c>
      <c r="G16" s="135">
        <v>4</v>
      </c>
      <c r="H16" s="124"/>
      <c r="I16" s="163"/>
      <c r="J16" s="136" t="s">
        <v>112</v>
      </c>
      <c r="K16" s="134">
        <v>0</v>
      </c>
    </row>
    <row r="17" spans="1:11">
      <c r="B17" s="137"/>
      <c r="C17" s="135"/>
      <c r="D17" s="124"/>
      <c r="E17" s="161"/>
      <c r="F17" s="136" t="s">
        <v>99</v>
      </c>
      <c r="G17" s="135">
        <v>0</v>
      </c>
      <c r="H17" s="124"/>
      <c r="I17" s="134"/>
      <c r="J17" s="136"/>
      <c r="K17" s="133"/>
    </row>
    <row r="18" spans="1:11">
      <c r="A18" s="159" t="s">
        <v>140</v>
      </c>
      <c r="B18" s="137" t="s">
        <v>102</v>
      </c>
      <c r="C18" s="135">
        <v>5</v>
      </c>
      <c r="D18" s="124"/>
      <c r="E18" s="135"/>
      <c r="F18" s="136"/>
      <c r="G18" s="135"/>
      <c r="H18" s="124"/>
      <c r="I18" s="162" t="s">
        <v>87</v>
      </c>
      <c r="J18" s="136" t="s">
        <v>113</v>
      </c>
      <c r="K18" s="134">
        <v>3</v>
      </c>
    </row>
    <row r="19" spans="1:11">
      <c r="A19" s="159"/>
      <c r="B19" s="137" t="s">
        <v>101</v>
      </c>
      <c r="C19" s="135">
        <v>3</v>
      </c>
      <c r="D19" s="124"/>
      <c r="E19" s="161" t="s">
        <v>182</v>
      </c>
      <c r="F19" s="136" t="s">
        <v>103</v>
      </c>
      <c r="G19" s="135">
        <v>3</v>
      </c>
      <c r="H19" s="124"/>
      <c r="I19" s="162"/>
      <c r="J19" s="136" t="s">
        <v>114</v>
      </c>
      <c r="K19" s="134">
        <v>2</v>
      </c>
    </row>
    <row r="20" spans="1:11" ht="56" customHeight="1">
      <c r="A20" s="159"/>
      <c r="B20" s="137" t="s">
        <v>99</v>
      </c>
      <c r="C20" s="135">
        <v>0</v>
      </c>
      <c r="D20" s="124"/>
      <c r="E20" s="161"/>
      <c r="F20" s="136" t="s">
        <v>99</v>
      </c>
      <c r="G20" s="135">
        <v>0</v>
      </c>
      <c r="H20" s="124"/>
      <c r="I20" s="162"/>
      <c r="J20" s="136" t="s">
        <v>115</v>
      </c>
      <c r="K20" s="134">
        <v>0</v>
      </c>
    </row>
    <row r="21" spans="1:11">
      <c r="B21" s="137"/>
      <c r="C21" s="135"/>
      <c r="D21" s="124"/>
      <c r="E21" s="135"/>
      <c r="F21" s="136"/>
      <c r="G21" s="136"/>
      <c r="H21" s="124"/>
      <c r="I21" s="133"/>
      <c r="J21" s="136"/>
      <c r="K21" s="133"/>
    </row>
    <row r="22" spans="1:11" ht="58" customHeight="1">
      <c r="A22" s="159" t="s">
        <v>73</v>
      </c>
      <c r="B22" s="137" t="s">
        <v>103</v>
      </c>
      <c r="C22" s="135">
        <v>2</v>
      </c>
      <c r="D22" s="124"/>
      <c r="E22" s="161" t="s">
        <v>183</v>
      </c>
      <c r="F22" s="136" t="s">
        <v>103</v>
      </c>
      <c r="G22" s="135">
        <v>3</v>
      </c>
      <c r="H22" s="124"/>
      <c r="I22" s="163" t="s">
        <v>149</v>
      </c>
      <c r="J22" s="136" t="s">
        <v>116</v>
      </c>
      <c r="K22" s="134">
        <v>3</v>
      </c>
    </row>
    <row r="23" spans="1:11" ht="26" customHeight="1">
      <c r="A23" s="159"/>
      <c r="B23" s="137" t="s">
        <v>99</v>
      </c>
      <c r="C23" s="135">
        <v>0</v>
      </c>
      <c r="D23" s="124"/>
      <c r="E23" s="161"/>
      <c r="F23" s="136" t="s">
        <v>99</v>
      </c>
      <c r="G23" s="135">
        <v>0</v>
      </c>
      <c r="H23" s="124"/>
      <c r="I23" s="163"/>
      <c r="J23" s="136" t="s">
        <v>117</v>
      </c>
      <c r="K23" s="134">
        <v>2</v>
      </c>
    </row>
    <row r="24" spans="1:11">
      <c r="B24" s="137"/>
      <c r="C24" s="135"/>
      <c r="D24" s="124"/>
      <c r="E24" s="50"/>
      <c r="H24" s="124"/>
      <c r="I24" s="163"/>
      <c r="J24" s="136" t="s">
        <v>118</v>
      </c>
      <c r="K24" s="134">
        <v>0</v>
      </c>
    </row>
    <row r="25" spans="1:11">
      <c r="A25" s="160" t="s">
        <v>141</v>
      </c>
      <c r="B25" s="137" t="s">
        <v>104</v>
      </c>
      <c r="C25" s="135">
        <v>3</v>
      </c>
      <c r="D25" s="124"/>
      <c r="E25" s="50"/>
      <c r="H25" s="124"/>
      <c r="I25" s="133"/>
      <c r="J25" s="136"/>
      <c r="K25" s="133"/>
    </row>
    <row r="26" spans="1:11">
      <c r="A26" s="160"/>
      <c r="B26" s="137" t="s">
        <v>105</v>
      </c>
      <c r="C26" s="135">
        <v>2</v>
      </c>
      <c r="D26" s="124"/>
      <c r="E26" s="50"/>
      <c r="H26" s="124"/>
      <c r="I26" s="164" t="s">
        <v>89</v>
      </c>
      <c r="J26" s="136" t="s">
        <v>119</v>
      </c>
      <c r="K26" s="134">
        <v>3</v>
      </c>
    </row>
    <row r="27" spans="1:11">
      <c r="A27" s="160"/>
      <c r="B27" s="137" t="s">
        <v>106</v>
      </c>
      <c r="C27" s="135">
        <v>1</v>
      </c>
      <c r="D27" s="124"/>
      <c r="E27" s="50"/>
      <c r="H27" s="124"/>
      <c r="I27" s="164"/>
      <c r="J27" s="136" t="s">
        <v>120</v>
      </c>
      <c r="K27" s="134">
        <v>2</v>
      </c>
    </row>
    <row r="28" spans="1:11">
      <c r="A28" s="160"/>
      <c r="B28" s="137" t="s">
        <v>132</v>
      </c>
      <c r="C28" s="135">
        <v>0</v>
      </c>
      <c r="D28" s="124"/>
      <c r="E28" s="50"/>
      <c r="H28" s="124"/>
      <c r="I28" s="133"/>
      <c r="J28" s="136" t="s">
        <v>113</v>
      </c>
      <c r="K28" s="134">
        <v>0</v>
      </c>
    </row>
    <row r="29" spans="1:11">
      <c r="B29" s="137"/>
      <c r="C29" s="135"/>
      <c r="I29" s="133"/>
      <c r="J29" s="136"/>
      <c r="K29" s="133"/>
    </row>
    <row r="30" spans="1:11" ht="72.5" customHeight="1">
      <c r="A30" s="49" t="s">
        <v>173</v>
      </c>
      <c r="B30" s="137" t="s">
        <v>103</v>
      </c>
      <c r="C30" s="135">
        <v>1</v>
      </c>
      <c r="I30" s="165" t="s">
        <v>172</v>
      </c>
      <c r="J30" s="136" t="s">
        <v>103</v>
      </c>
      <c r="K30" s="134">
        <v>3</v>
      </c>
    </row>
    <row r="31" spans="1:11">
      <c r="B31" s="137" t="s">
        <v>99</v>
      </c>
      <c r="C31" s="135">
        <v>2</v>
      </c>
      <c r="I31" s="165"/>
      <c r="J31" s="136" t="s">
        <v>99</v>
      </c>
      <c r="K31" s="134">
        <v>0</v>
      </c>
    </row>
    <row r="34" spans="15:15">
      <c r="O34" s="24"/>
    </row>
    <row r="51" spans="1:1">
      <c r="A51" t="s">
        <v>176</v>
      </c>
    </row>
    <row r="52" spans="1:1">
      <c r="A52" t="s">
        <v>177</v>
      </c>
    </row>
    <row r="53" spans="1:1">
      <c r="A53" t="s">
        <v>179</v>
      </c>
    </row>
    <row r="54" spans="1:1">
      <c r="A54" t="s">
        <v>180</v>
      </c>
    </row>
    <row r="56" spans="1:1">
      <c r="A56" t="s">
        <v>189</v>
      </c>
    </row>
    <row r="57" spans="1:1">
      <c r="A57" t="s">
        <v>190</v>
      </c>
    </row>
    <row r="58" spans="1:1">
      <c r="A58" t="s">
        <v>191</v>
      </c>
    </row>
    <row r="59" spans="1:1">
      <c r="A59" t="s">
        <v>192</v>
      </c>
    </row>
    <row r="60" spans="1:1">
      <c r="A60" t="s">
        <v>193</v>
      </c>
    </row>
  </sheetData>
  <mergeCells count="23">
    <mergeCell ref="I18:I20"/>
    <mergeCell ref="I22:I24"/>
    <mergeCell ref="I26:I27"/>
    <mergeCell ref="I30:I31"/>
    <mergeCell ref="I2:I3"/>
    <mergeCell ref="I5:I6"/>
    <mergeCell ref="I8:I9"/>
    <mergeCell ref="I11:I12"/>
    <mergeCell ref="I14:I16"/>
    <mergeCell ref="A22:A23"/>
    <mergeCell ref="A25:A28"/>
    <mergeCell ref="E2:E4"/>
    <mergeCell ref="E6:E8"/>
    <mergeCell ref="A2:A4"/>
    <mergeCell ref="A6:A8"/>
    <mergeCell ref="A10:A12"/>
    <mergeCell ref="A14:A16"/>
    <mergeCell ref="A18:A20"/>
    <mergeCell ref="E10:E11"/>
    <mergeCell ref="E13:E14"/>
    <mergeCell ref="E16:E17"/>
    <mergeCell ref="E19:E20"/>
    <mergeCell ref="E22:E2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D3C65C215D8B4A9EBD20ECA2AF1EC3" ma:contentTypeVersion="29" ma:contentTypeDescription="Create a new document." ma:contentTypeScope="" ma:versionID="5cf3899fc47c26432acfef9b8f5f0ddc">
  <xsd:schema xmlns:xsd="http://www.w3.org/2001/XMLSchema" xmlns:xs="http://www.w3.org/2001/XMLSchema" xmlns:p="http://schemas.microsoft.com/office/2006/metadata/properties" xmlns:ns2="237d825d-e2a3-44dc-9537-fc857ea44b34" xmlns:ns3="3983d08a-fc6c-4560-a6f4-a820e19465df" targetNamespace="http://schemas.microsoft.com/office/2006/metadata/properties" ma:root="true" ma:fieldsID="e62d1fcabb480187e8641d0bfb62084b" ns2:_="" ns3:_="">
    <xsd:import namespace="237d825d-e2a3-44dc-9537-fc857ea44b34"/>
    <xsd:import namespace="3983d08a-fc6c-4560-a6f4-a820e19465df"/>
    <xsd:element name="properties">
      <xsd:complexType>
        <xsd:sequence>
          <xsd:element name="documentManagement">
            <xsd:complexType>
              <xsd:all>
                <xsd:element ref="ns2:Entit_x00e9_"/>
                <xsd:element ref="ns2:Th_x00e8_me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IDENTITY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Dat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7d825d-e2a3-44dc-9537-fc857ea44b34" elementFormDefault="qualified">
    <xsd:import namespace="http://schemas.microsoft.com/office/2006/documentManagement/types"/>
    <xsd:import namespace="http://schemas.microsoft.com/office/infopath/2007/PartnerControls"/>
    <xsd:element name="Entit_x00e9_" ma:index="8" ma:displayName="Entity" ma:default="Hennessy" ma:format="Dropdown" ma:indexed="true" ma:internalName="Entit_x00e9_">
      <xsd:simpleType>
        <xsd:restriction base="dms:Choice">
          <xsd:enumeration value="MH"/>
          <xsd:enumeration value="MHCS"/>
          <xsd:enumeration value="Moët &amp; Chandon"/>
          <xsd:enumeration value="Dom Pérignon"/>
          <xsd:enumeration value="Ruinart"/>
          <xsd:enumeration value="Mercier"/>
          <xsd:enumeration value="Veuve Clicquot"/>
          <xsd:enumeration value="Krug"/>
          <xsd:enumeration value="Hennessy"/>
          <xsd:enumeration value="Glenmorangie"/>
          <xsd:enumeration value="Belvedere"/>
          <xsd:enumeration value="Wenjun"/>
          <xsd:enumeration value="E&amp;W Australia"/>
          <xsd:enumeration value="E&amp;W California"/>
          <xsd:enumeration value="E&amp;W Argentina"/>
          <xsd:enumeration value="E&amp;W Brazil"/>
          <xsd:enumeration value="MH Europe"/>
          <xsd:enumeration value="GTR"/>
          <xsd:enumeration value="MH USA"/>
          <xsd:enumeration value="MH AP"/>
          <xsd:enumeration value="LATAmec"/>
          <xsd:enumeration value="MH Argentina"/>
          <xsd:enumeration value="MH Brazil"/>
          <xsd:enumeration value="MH Taiwan"/>
          <xsd:enumeration value="MHD China"/>
          <xsd:enumeration value="MHD KK"/>
        </xsd:restriction>
      </xsd:simpleType>
    </xsd:element>
    <xsd:element name="Th_x00e8_me" ma:index="9" ma:displayName="Theme" ma:default="Admistrative" ma:format="Dropdown" ma:indexed="true" ma:internalName="Th_x00e8_me">
      <xsd:simpleType>
        <xsd:restriction base="dms:Choice">
          <xsd:enumeration value="Admistrative"/>
          <xsd:enumeration value="EPC"/>
          <xsd:enumeration value="Finance"/>
          <xsd:enumeration value="Primary Packaging"/>
          <xsd:enumeration value="Secondary Packaging"/>
          <xsd:enumeration value="Capex"/>
          <xsd:enumeration value="Indirects"/>
          <xsd:enumeration value="NPD"/>
          <xsd:enumeration value="A&amp;P"/>
          <xsd:enumeration value="POSM"/>
          <xsd:enumeration value="Communication"/>
          <xsd:enumeration value="E-RFX"/>
          <xsd:enumeration value="International sourcing"/>
          <xsd:enumeration value="Contract Management"/>
          <xsd:enumeration value="Unified Network"/>
          <xsd:enumeration value="Reverse Auctions"/>
          <xsd:enumeration value="TCO"/>
        </xsd:restriction>
      </xsd:simpleType>
    </xsd:element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IDENTITY" ma:index="17" nillable="true" ma:displayName="IDENTITY" ma:description="who are we talking about" ma:format="Dropdown" ma:internalName="IDENTITY">
      <xsd:simpleType>
        <xsd:restriction base="dms:Text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Date" ma:index="25" nillable="true" ma:displayName="Date" ma:format="DateOnly" ma:internalName="Date">
      <xsd:simpleType>
        <xsd:restriction base="dms:DateTime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a876aa32-2526-4899-bf15-f2e932a343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3d08a-fc6c-4560-a6f4-a820e19465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8" nillable="true" ma:displayName="Taxonomy Catch All Column" ma:hidden="true" ma:list="{a9b77ba6-4349-472d-ab42-c603ef9546d3}" ma:internalName="TaxCatchAll" ma:showField="CatchAllData" ma:web="3983d08a-fc6c-4560-a6f4-a820e19465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ntit_x00e9_ xmlns="237d825d-e2a3-44dc-9537-fc857ea44b34">Hennessy</Entit_x00e9_>
    <Th_x00e8_me xmlns="237d825d-e2a3-44dc-9537-fc857ea44b34">Admistrative</Th_x00e8_me>
    <IDENTITY xmlns="237d825d-e2a3-44dc-9537-fc857ea44b34" xsi:nil="true"/>
    <lcf76f155ced4ddcb4097134ff3c332f xmlns="237d825d-e2a3-44dc-9537-fc857ea44b34">
      <Terms xmlns="http://schemas.microsoft.com/office/infopath/2007/PartnerControls"/>
    </lcf76f155ced4ddcb4097134ff3c332f>
    <TaxCatchAll xmlns="3983d08a-fc6c-4560-a6f4-a820e19465df" xsi:nil="true"/>
    <Date xmlns="237d825d-e2a3-44dc-9537-fc857ea44b34" xsi:nil="true"/>
  </documentManagement>
</p:properties>
</file>

<file path=customXml/itemProps1.xml><?xml version="1.0" encoding="utf-8"?>
<ds:datastoreItem xmlns:ds="http://schemas.openxmlformats.org/officeDocument/2006/customXml" ds:itemID="{3827D4CB-8870-40BB-9979-B24F92DB3D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7d825d-e2a3-44dc-9537-fc857ea44b34"/>
    <ds:schemaRef ds:uri="3983d08a-fc6c-4560-a6f4-a820e19465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F76925-36E2-413B-A6BE-D8DD638EA5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569E48-FC29-41A5-B8FB-0B20C19A1673}">
  <ds:schemaRefs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3983d08a-fc6c-4560-a6f4-a820e19465df"/>
    <ds:schemaRef ds:uri="http://schemas.microsoft.com/office/2006/metadata/properties"/>
    <ds:schemaRef ds:uri="237d825d-e2a3-44dc-9537-fc857ea44b34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1.Processus</vt:lpstr>
      <vt:lpstr>2.Questionnaire RSE</vt:lpstr>
      <vt:lpstr>NOTATION Explications</vt:lpstr>
      <vt:lpstr>3.Réponses</vt:lpstr>
      <vt:lpstr>4.Notes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Manon Geffroy</dc:creator>
  <cp:keywords/>
  <dc:description/>
  <cp:lastModifiedBy>Quemeneur Anouck</cp:lastModifiedBy>
  <cp:revision/>
  <dcterms:created xsi:type="dcterms:W3CDTF">2020-10-07T16:54:04Z</dcterms:created>
  <dcterms:modified xsi:type="dcterms:W3CDTF">2026-01-16T14:27:46Z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0x01010093D3C65C215D8B4A9EBD20ECA2AF1EC3</vt:lpwstr>
  </property>
  <property fmtid="{D5CDD505-2E9C-101B-9397-08002B2CF9AE}" pid="3" name="MediaServiceImageTags">
    <vt:lpwstr/>
  </property>
</Properties>
</file>